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uhserver\общая\Женя\Текущий ремонт\"/>
    </mc:Choice>
  </mc:AlternateContent>
  <bookViews>
    <workbookView xWindow="0" yWindow="0" windowWidth="28800" windowHeight="12330" firstSheet="2" activeTab="16"/>
  </bookViews>
  <sheets>
    <sheet name="Гур 2" sheetId="2" r:id="rId1"/>
    <sheet name="Гур 3" sheetId="3" r:id="rId2"/>
    <sheet name="Гур 6" sheetId="4" r:id="rId3"/>
    <sheet name="Гур 8" sheetId="5" r:id="rId4"/>
    <sheet name="Гур 9" sheetId="6" r:id="rId5"/>
    <sheet name="Гур 14" sheetId="8" r:id="rId6"/>
    <sheet name="Гур 18" sheetId="9" r:id="rId7"/>
    <sheet name="Гур 19" sheetId="10" r:id="rId8"/>
    <sheet name="Гур 21" sheetId="11" r:id="rId9"/>
    <sheet name="Гур 22" sheetId="12" r:id="rId10"/>
    <sheet name="Гур 25" sheetId="14" r:id="rId11"/>
    <sheet name="Гур 27" sheetId="15" r:id="rId12"/>
    <sheet name="Гур 29" sheetId="16" r:id="rId13"/>
    <sheet name="Гур 30" sheetId="17" r:id="rId14"/>
    <sheet name="Гур 31" sheetId="18" r:id="rId15"/>
    <sheet name="Гур 34" sheetId="19" r:id="rId16"/>
    <sheet name="Гур 37" sheetId="20" r:id="rId17"/>
    <sheet name="Гур 38" sheetId="21" r:id="rId18"/>
    <sheet name="Гур 39" sheetId="22" r:id="rId19"/>
    <sheet name="Гур 40" sheetId="23" r:id="rId20"/>
    <sheet name="Гур 41" sheetId="24" r:id="rId21"/>
    <sheet name="Гур 42" sheetId="25" r:id="rId22"/>
    <sheet name="Гур 43" sheetId="26" r:id="rId23"/>
    <sheet name="Гур 44" sheetId="27" r:id="rId24"/>
    <sheet name="Кал 1" sheetId="28" r:id="rId25"/>
    <sheet name="Кал 2" sheetId="29" r:id="rId26"/>
    <sheet name="Кал 3" sheetId="30" r:id="rId27"/>
    <sheet name="Кал 8" sheetId="31" r:id="rId28"/>
    <sheet name="Жук 1" sheetId="32" r:id="rId29"/>
    <sheet name="Жук 2" sheetId="33" r:id="rId30"/>
    <sheet name="Жук 3" sheetId="34" r:id="rId31"/>
    <sheet name="Жук 4" sheetId="35" r:id="rId32"/>
    <sheet name="Мир 1" sheetId="36" r:id="rId33"/>
    <sheet name="Мир 2" sheetId="37" r:id="rId34"/>
    <sheet name="Мир 3" sheetId="38" r:id="rId35"/>
    <sheet name="Мир 4" sheetId="39" r:id="rId36"/>
    <sheet name="Мир 5" sheetId="40" r:id="rId37"/>
    <sheet name="Мир 6" sheetId="41" r:id="rId38"/>
    <sheet name="Мир 7" sheetId="42" r:id="rId39"/>
    <sheet name="Мир 8" sheetId="43" r:id="rId40"/>
    <sheet name="Мир 9" sheetId="44" r:id="rId41"/>
    <sheet name="Мир 10" sheetId="45" r:id="rId42"/>
    <sheet name="Мос 60" sheetId="46" r:id="rId43"/>
    <sheet name="Мос 66" sheetId="47" r:id="rId44"/>
    <sheet name="Мос 91" sheetId="48" r:id="rId45"/>
    <sheet name="Лес 3" sheetId="49" r:id="rId46"/>
    <sheet name="Лес 4" sheetId="50" r:id="rId47"/>
    <sheet name="Лес 5" sheetId="51" r:id="rId48"/>
    <sheet name="Тек 1" sheetId="52" r:id="rId49"/>
    <sheet name="Тек 2" sheetId="53" r:id="rId50"/>
    <sheet name="Тек 3" sheetId="54" r:id="rId51"/>
    <sheet name="Тек 4" sheetId="55" r:id="rId52"/>
    <sheet name="Тек 5" sheetId="56" r:id="rId53"/>
    <sheet name="Тек 6" sheetId="57" r:id="rId54"/>
    <sheet name="Тек 7" sheetId="58" r:id="rId55"/>
    <sheet name="Тек 8" sheetId="59" r:id="rId56"/>
    <sheet name="Тек 9" sheetId="60" r:id="rId57"/>
    <sheet name="Тек 11" sheetId="61" r:id="rId58"/>
    <sheet name="Тек 12" sheetId="62" r:id="rId59"/>
    <sheet name="Тек 13" sheetId="63" r:id="rId60"/>
    <sheet name="Тек 15" sheetId="64" r:id="rId6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4" i="20" l="1"/>
  <c r="T32" i="20"/>
  <c r="T36" i="20" s="1"/>
  <c r="T34" i="19"/>
  <c r="T32" i="19"/>
  <c r="T36" i="19" s="1"/>
  <c r="T34" i="18"/>
  <c r="T32" i="18"/>
  <c r="T36" i="18" s="1"/>
  <c r="T36" i="17"/>
  <c r="T34" i="17"/>
  <c r="T38" i="17" s="1"/>
  <c r="T37" i="16"/>
  <c r="T35" i="16"/>
  <c r="T39" i="16" s="1"/>
  <c r="T34" i="15"/>
  <c r="T32" i="15"/>
  <c r="T36" i="15" s="1"/>
  <c r="T34" i="14"/>
  <c r="T32" i="14"/>
  <c r="T36" i="14" s="1"/>
  <c r="T34" i="12"/>
  <c r="T32" i="12"/>
  <c r="T36" i="12" s="1"/>
  <c r="T34" i="11"/>
  <c r="T32" i="11"/>
  <c r="T36" i="11" s="1"/>
  <c r="T34" i="10"/>
  <c r="T32" i="10"/>
  <c r="T36" i="10" s="1"/>
  <c r="T34" i="9"/>
  <c r="T32" i="9"/>
  <c r="T36" i="9" s="1"/>
  <c r="T34" i="8"/>
  <c r="T32" i="8"/>
  <c r="T36" i="8" s="1"/>
  <c r="T35" i="6"/>
  <c r="T33" i="6"/>
  <c r="T37" i="6" s="1"/>
  <c r="T31" i="5"/>
  <c r="T29" i="5"/>
  <c r="T33" i="5" s="1"/>
  <c r="T32" i="4"/>
  <c r="T30" i="4"/>
  <c r="T34" i="4" s="1"/>
  <c r="T31" i="3"/>
  <c r="T29" i="3"/>
  <c r="T33" i="3" s="1"/>
  <c r="T31" i="2"/>
  <c r="T29" i="2"/>
  <c r="T33" i="2" s="1"/>
  <c r="I36" i="19" l="1"/>
  <c r="I36" i="11" l="1"/>
  <c r="I34" i="64" l="1"/>
  <c r="I32" i="64"/>
  <c r="I36" i="64" s="1"/>
  <c r="I34" i="63"/>
  <c r="I32" i="63"/>
  <c r="I36" i="63" s="1"/>
  <c r="I34" i="62"/>
  <c r="I32" i="62"/>
  <c r="I36" i="62" s="1"/>
  <c r="I34" i="61"/>
  <c r="I32" i="61"/>
  <c r="I36" i="61" s="1"/>
  <c r="I34" i="60"/>
  <c r="I32" i="60"/>
  <c r="I36" i="60" s="1"/>
  <c r="I34" i="59" l="1"/>
  <c r="I32" i="59"/>
  <c r="I36" i="59" s="1"/>
  <c r="I34" i="58"/>
  <c r="I32" i="58"/>
  <c r="I36" i="58" s="1"/>
  <c r="I34" i="57"/>
  <c r="I32" i="57"/>
  <c r="I36" i="57" s="1"/>
  <c r="I34" i="56"/>
  <c r="I32" i="56"/>
  <c r="I36" i="56" s="1"/>
  <c r="I34" i="55"/>
  <c r="I32" i="55"/>
  <c r="I36" i="55" s="1"/>
  <c r="I34" i="54"/>
  <c r="I32" i="54"/>
  <c r="I36" i="54" s="1"/>
  <c r="I34" i="53"/>
  <c r="I32" i="53"/>
  <c r="I36" i="53" s="1"/>
  <c r="I34" i="52"/>
  <c r="I32" i="52"/>
  <c r="I36" i="52" s="1"/>
  <c r="I34" i="51"/>
  <c r="I32" i="51"/>
  <c r="I36" i="51" s="1"/>
  <c r="I34" i="50"/>
  <c r="I32" i="50"/>
  <c r="I36" i="50" s="1"/>
  <c r="I34" i="49"/>
  <c r="I32" i="49"/>
  <c r="I36" i="49" s="1"/>
  <c r="I35" i="48"/>
  <c r="I33" i="48"/>
  <c r="I37" i="48" s="1"/>
  <c r="I34" i="47"/>
  <c r="I32" i="47"/>
  <c r="I36" i="47" s="1"/>
  <c r="I34" i="46"/>
  <c r="I32" i="46"/>
  <c r="I36" i="46" s="1"/>
  <c r="I34" i="45"/>
  <c r="I32" i="45"/>
  <c r="I36" i="45" s="1"/>
  <c r="I34" i="44"/>
  <c r="I32" i="44"/>
  <c r="I36" i="44" s="1"/>
  <c r="I34" i="43"/>
  <c r="I32" i="43"/>
  <c r="I36" i="43" s="1"/>
  <c r="I34" i="42"/>
  <c r="I32" i="42"/>
  <c r="I36" i="42" s="1"/>
  <c r="I34" i="41" l="1"/>
  <c r="I32" i="41"/>
  <c r="I36" i="41" s="1"/>
  <c r="I34" i="40"/>
  <c r="I32" i="40"/>
  <c r="I36" i="40" s="1"/>
  <c r="I34" i="39"/>
  <c r="I32" i="39"/>
  <c r="I36" i="39" s="1"/>
  <c r="I34" i="38"/>
  <c r="I32" i="38"/>
  <c r="I36" i="38" s="1"/>
  <c r="I34" i="37"/>
  <c r="I32" i="37"/>
  <c r="I36" i="37" s="1"/>
  <c r="I34" i="36"/>
  <c r="I32" i="36"/>
  <c r="I36" i="36" s="1"/>
  <c r="I34" i="35"/>
  <c r="I32" i="35"/>
  <c r="I36" i="35" s="1"/>
  <c r="I34" i="34"/>
  <c r="I32" i="34"/>
  <c r="I36" i="34" s="1"/>
  <c r="I34" i="33"/>
  <c r="I32" i="33"/>
  <c r="I36" i="33" s="1"/>
  <c r="I34" i="32"/>
  <c r="I32" i="32"/>
  <c r="I36" i="32" s="1"/>
  <c r="I34" i="31"/>
  <c r="I32" i="31"/>
  <c r="I36" i="31" s="1"/>
  <c r="I34" i="30"/>
  <c r="I32" i="30"/>
  <c r="I36" i="30" s="1"/>
  <c r="I34" i="29"/>
  <c r="I32" i="29"/>
  <c r="I36" i="29" s="1"/>
  <c r="I34" i="28"/>
  <c r="I32" i="28"/>
  <c r="I36" i="28" s="1"/>
  <c r="I34" i="27" l="1"/>
  <c r="I32" i="27"/>
  <c r="I36" i="27" s="1"/>
  <c r="I34" i="26"/>
  <c r="I32" i="26"/>
  <c r="I36" i="26" s="1"/>
  <c r="I34" i="25"/>
  <c r="I32" i="25"/>
  <c r="I36" i="25" s="1"/>
  <c r="I34" i="24"/>
  <c r="I32" i="24"/>
  <c r="I36" i="24" s="1"/>
  <c r="I34" i="23"/>
  <c r="I32" i="23"/>
  <c r="I36" i="23" s="1"/>
  <c r="I34" i="22"/>
  <c r="I32" i="22"/>
  <c r="I36" i="22" s="1"/>
  <c r="I34" i="21"/>
  <c r="I32" i="21"/>
  <c r="I36" i="21" s="1"/>
  <c r="I34" i="20"/>
  <c r="I32" i="20"/>
  <c r="I36" i="20" s="1"/>
  <c r="I34" i="19"/>
  <c r="I32" i="19"/>
  <c r="I34" i="18"/>
  <c r="I32" i="18"/>
  <c r="I36" i="18" s="1"/>
  <c r="I34" i="17" l="1"/>
  <c r="I32" i="17"/>
  <c r="I36" i="17" s="1"/>
  <c r="I34" i="16" l="1"/>
  <c r="I32" i="16"/>
  <c r="I36" i="16" s="1"/>
  <c r="I34" i="15"/>
  <c r="I32" i="15"/>
  <c r="I36" i="15" s="1"/>
  <c r="I34" i="14"/>
  <c r="I32" i="14"/>
  <c r="I36" i="14" s="1"/>
  <c r="I34" i="12"/>
  <c r="I32" i="12"/>
  <c r="I36" i="12" s="1"/>
  <c r="I34" i="11"/>
  <c r="I32" i="11"/>
  <c r="I34" i="10"/>
  <c r="I32" i="10"/>
  <c r="I36" i="10" s="1"/>
  <c r="I34" i="9"/>
  <c r="I32" i="9"/>
  <c r="I36" i="9" s="1"/>
  <c r="I32" i="8"/>
  <c r="I36" i="8" s="1"/>
  <c r="I34" i="8"/>
  <c r="I31" i="6"/>
  <c r="I29" i="6"/>
  <c r="I33" i="6" s="1"/>
  <c r="I31" i="4" l="1"/>
  <c r="I31" i="3"/>
  <c r="I31" i="2"/>
  <c r="I31" i="5" l="1"/>
  <c r="I29" i="5"/>
  <c r="I33" i="5" s="1"/>
  <c r="I29" i="4" l="1"/>
  <c r="I33" i="4" s="1"/>
  <c r="I29" i="3"/>
  <c r="I33" i="3" s="1"/>
  <c r="I29" i="2" l="1"/>
  <c r="I33" i="2" s="1"/>
</calcChain>
</file>

<file path=xl/sharedStrings.xml><?xml version="1.0" encoding="utf-8"?>
<sst xmlns="http://schemas.openxmlformats.org/spreadsheetml/2006/main" count="1549" uniqueCount="499">
  <si>
    <t xml:space="preserve">Количество квартир - 78                                </t>
  </si>
  <si>
    <t>Количество проживающих - 162 чел.</t>
  </si>
  <si>
    <t xml:space="preserve">Остаток средств на начало текущего периода                            </t>
  </si>
  <si>
    <t>2. Начислено за отчетный период по статье "Текущий ремонт"</t>
  </si>
  <si>
    <t>3. Оплачено населением за отчетный период по статье "Текущий ремонт"</t>
  </si>
  <si>
    <t>4. Иной доход дома</t>
  </si>
  <si>
    <t>5. Выполненные работы по статье "Текущий ремонт" за отчетный период</t>
  </si>
  <si>
    <t>ИТОГО:</t>
  </si>
  <si>
    <t>5.1 Вознаграждение старшего по дому</t>
  </si>
  <si>
    <t>7. Остаток денежных средств по статье "Текущий ремонт" на конец отчетного периода</t>
  </si>
  <si>
    <t>Жилая площадь дома - 3 117 кв.м.                                                                                         Площадь МОП - 245,6 кв.м.</t>
  </si>
  <si>
    <t>6. Задолженность населения по оплате на конец отчетного периода</t>
  </si>
  <si>
    <t>Жилая площадь дома - 3 100,5 кв.м.                                                                                     Площадь МОП - 244 кв.м.</t>
  </si>
  <si>
    <t>Количество проживающих - 164 чел.</t>
  </si>
  <si>
    <t xml:space="preserve">Количество квартир - 30                                </t>
  </si>
  <si>
    <t>Количество проживающих - 70 чел.</t>
  </si>
  <si>
    <t>Жилая площадь дома - 2 543,5 кв.м.                                                                                     Площадь МОП - 256,5 кв.м.</t>
  </si>
  <si>
    <t xml:space="preserve">Количество квартир - 64                                </t>
  </si>
  <si>
    <t>Количество проживающих - 127 чел.</t>
  </si>
  <si>
    <t>1. Задолженность населения по оплате на начало отчетного периода по статье "Текуший ремонт"</t>
  </si>
  <si>
    <t>1.1. Задолженность населения по оплате на начало отчетного периода по статье "Текуший ремонт разовый"</t>
  </si>
  <si>
    <t>2.1. Начислено за отчетный период по статье "Текущий ремонт разовый"</t>
  </si>
  <si>
    <t>3.1. Оплачено населением за отчетный период по статье "Текущий ремонт разовый"</t>
  </si>
  <si>
    <t>Количество проживающих - 78 чел.</t>
  </si>
  <si>
    <t xml:space="preserve">Количество квартир - 36                                </t>
  </si>
  <si>
    <t>Жилая площадь дома - 1 657 кв.м.                                                                                     Площадь МОП - 220,6 кв.м.</t>
  </si>
  <si>
    <t>Количество проживающих - 177 чел.</t>
  </si>
  <si>
    <t>Жилая площадь дома - 3 095,9 кв.м.                                                                                     Площадь МОП - 240 кв.м.</t>
  </si>
  <si>
    <t>Количество проживающих - 63 чел.</t>
  </si>
  <si>
    <t xml:space="preserve">Количество квартир - 80                                </t>
  </si>
  <si>
    <t>Количество проживающих - 145 чел.</t>
  </si>
  <si>
    <t>Жилая площадь дома - 2 997,5 кв.м.                                                                                     Площадь МОП - 244 кв.м.</t>
  </si>
  <si>
    <t>5.8 Замена доводчика подъезд № 1</t>
  </si>
  <si>
    <t>5.10 Техническое обслуживание ОДПУ</t>
  </si>
  <si>
    <t>Количество проживающих - 158 чел.</t>
  </si>
  <si>
    <t>Жилая площадь дома - 3 168 кв.м.                                                                                     Площадь МОП - 246 кв.м.</t>
  </si>
  <si>
    <t>5.5 Техническое обслуживание ОДПУ</t>
  </si>
  <si>
    <t>Жилая площадь дома - 3 184,7 кв.м.                                                                                     Площадь МОП - 246 кв.м.</t>
  </si>
  <si>
    <t>Количество проживающих - 165 чел.</t>
  </si>
  <si>
    <t>Жилая площадь дома - 3 177,6 кв.м.                                                                                     Площадь МОП - 244,4 кв.м.</t>
  </si>
  <si>
    <t>Количество проживающих - 102 чел.</t>
  </si>
  <si>
    <t>Жилая площадь дома - 3 223,8 кв.м.                                                                                     Площадь МОП - 248 кв.м.</t>
  </si>
  <si>
    <t xml:space="preserve">Количество квартир - 60                                </t>
  </si>
  <si>
    <t>Жилая площадь дома - 3 708,5 кв.м.                                                                                     Площадь МОП - 467,5 кв.м.</t>
  </si>
  <si>
    <t xml:space="preserve">Количество квартир - 100                                </t>
  </si>
  <si>
    <t>Количество проживающих - 224 чел.</t>
  </si>
  <si>
    <t>Жилая площадь дома - 4 581,7 кв.м.                                                                                     Площадь МОП - 443 кв.м.</t>
  </si>
  <si>
    <t>5.4 Ремонт системы ХВС</t>
  </si>
  <si>
    <t>Количество проживающих - 225 чел.</t>
  </si>
  <si>
    <t>Жилая площадь дома - 4 497,1 кв.м.                                                                                     Площадь МОП - 397 кв.м.</t>
  </si>
  <si>
    <t>Количество проживающих - 239 чел.</t>
  </si>
  <si>
    <t>Жилая площадь дома - 4 484,9 кв.м.                                                                                     Площадь МОП - 464,3 кв.м.</t>
  </si>
  <si>
    <t>Количество проживающих - 155 чел.</t>
  </si>
  <si>
    <t>Жилая площадь дома - 3 131,9 кв.м.                                                                                     Площадь МОП - 240 кв.м.</t>
  </si>
  <si>
    <t>Жилая площадь дома - 3 161,2 кв.м.                                                                                     Площадь МОП - 242 кв.м.</t>
  </si>
  <si>
    <t>5.3 Заделка отверстия после слесарных работ</t>
  </si>
  <si>
    <t>Жилая площадь дома - 3 179,1 кв.м.                                                                                     Площадь МОП - 242 кв.м.</t>
  </si>
  <si>
    <t>Количество проживающих - 168 чел.</t>
  </si>
  <si>
    <t xml:space="preserve">Жилая площадь дома - 586,4 кв.м.                                                                             </t>
  </si>
  <si>
    <t xml:space="preserve">Количество квартир - 12                                </t>
  </si>
  <si>
    <t>Количество проживающих - 28 чел.</t>
  </si>
  <si>
    <t xml:space="preserve">Жилая площадь дома - 564,2 кв.м.                                                                             </t>
  </si>
  <si>
    <t>Количество проживающих - 21 чел.</t>
  </si>
  <si>
    <t xml:space="preserve">Жилая площадь дома - 604,9 кв.м.                                                                             </t>
  </si>
  <si>
    <t>Количество проживающих - 39 чел.</t>
  </si>
  <si>
    <t xml:space="preserve">Жилая площадь дома - 576,3 кв.м.                                                                             </t>
  </si>
  <si>
    <t>Количество проживающих - 34 чел.</t>
  </si>
  <si>
    <t xml:space="preserve">Жилая площадь дома - 589,9 кв.м.                                                                             </t>
  </si>
  <si>
    <t>Количество проживающих - 88 чел.</t>
  </si>
  <si>
    <t>Жилая площадь дома - 2 752,5 кв.м.                                                                                    Площадь МОП - 350,2 кв.м.</t>
  </si>
  <si>
    <t>5.2 Установка лавочек</t>
  </si>
  <si>
    <t xml:space="preserve">Жилая площадь дома - 2 579,6 кв.м.                                                                              </t>
  </si>
  <si>
    <t>Жилая площадь дома - 1 717,8 кв.м.                                                                                    Площадь МОП - 162,5 кв.м.</t>
  </si>
  <si>
    <t xml:space="preserve">Количество квартир - 40                                </t>
  </si>
  <si>
    <t>Количество проживающих - 93 чел.</t>
  </si>
  <si>
    <t>Жилая площадь дома - 3 920,4 кв.м.                                                                                    Площадь МОП - 470,6 кв.м.</t>
  </si>
  <si>
    <t xml:space="preserve">Количество квартир - 90                                </t>
  </si>
  <si>
    <t>Количество проживающих - 218 чел.</t>
  </si>
  <si>
    <t>Жилая площадь дома - 3 020,7 кв.м.                                                                                    Площадь МОП - 464 кв.м.</t>
  </si>
  <si>
    <t>Количество проживающих - 119 чел.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</si>
  <si>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Калужская, дом № 8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01.07.2021г. по 31.12.2021г.</t>
    </r>
  </si>
  <si>
    <t>Жилая площадь дома - 3 376 кв.м.                                                                                    Площадь МОП - 268,5 кв.м.</t>
  </si>
  <si>
    <t xml:space="preserve">Количество квартир - 70                                </t>
  </si>
  <si>
    <t>Количество проживающих - 167 чел.</t>
  </si>
  <si>
    <t xml:space="preserve">Жилая площадь дома - 870,3 кв.м.                                                                                    </t>
  </si>
  <si>
    <t xml:space="preserve">Количество квартир - 16                                </t>
  </si>
  <si>
    <t>5.3 Ремонт системы отопления</t>
  </si>
  <si>
    <t>5.4 Использование автовышки для очистки кровель от ледового образования</t>
  </si>
  <si>
    <t xml:space="preserve">Жилая площадь дома - 896,7 кв.м.                                                                                    </t>
  </si>
  <si>
    <t xml:space="preserve">Жилая площадь дома - 872,2 кв.м.                                                                                    </t>
  </si>
  <si>
    <t xml:space="preserve">Жилая площадь дома - 851,4 кв.м.                                                                                    </t>
  </si>
  <si>
    <t xml:space="preserve">Жилая площадь дома - 630,2 кв.м.                                                                                    </t>
  </si>
  <si>
    <t>5.2 Использование автовышки для очистки кровель от ледового образования</t>
  </si>
  <si>
    <t xml:space="preserve">Жилая площадь дома - 615,6 кв.м.                                                                                    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</si>
  <si>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Мирная, дом № 3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01.07.2021г. по 31.12.2021г.</t>
    </r>
  </si>
  <si>
    <t xml:space="preserve">Количество квартир - 32                                </t>
  </si>
  <si>
    <t>Жилая площадь дома - 1284,2 кв.м.                                                                                    Площадь МОП - 109,1 кв.м.</t>
  </si>
  <si>
    <t>5.3 Заделка отверстия в поъезде № 2</t>
  </si>
  <si>
    <t>5.4 Ремонт системы ХВС, кв. 1</t>
  </si>
  <si>
    <t>5.5 Замена диодного светильника над подъездом № 2</t>
  </si>
  <si>
    <t>5.6 Частичный ремонт кровли</t>
  </si>
  <si>
    <t>5.7 Ремонт системы отопления, кв. 14</t>
  </si>
  <si>
    <t xml:space="preserve">Жилая площадь дома - 632,2 кв.м.                                                                         </t>
  </si>
  <si>
    <t xml:space="preserve">Жилая площадь дома - 622,7 кв.м.                                                                         </t>
  </si>
  <si>
    <t xml:space="preserve">Жилая площадь дома - 626,5 кв.м.                                                                         </t>
  </si>
  <si>
    <t xml:space="preserve">Жилая площадь дома - 609,6 кв.м.                                                                         </t>
  </si>
  <si>
    <t xml:space="preserve">Жилая площадь дома - 616,5 кв.м.                                                                         </t>
  </si>
  <si>
    <t xml:space="preserve">Жилая площадь дома - 571,1 кв.м.                                                                         </t>
  </si>
  <si>
    <t xml:space="preserve">Жилая площадь дома - 728,2 кв.м.                                                                         </t>
  </si>
  <si>
    <t xml:space="preserve">Жилая площадь дома - 619,7 кв.м.                                                                         </t>
  </si>
  <si>
    <t>Количество проживающих - 341 чел.</t>
  </si>
  <si>
    <t xml:space="preserve">Количество квартир - 119                                </t>
  </si>
  <si>
    <t>Жилая площадь дома - 6964,6 кв.м.                                                                                    Площадь МОП - 1275,5 кв.м.</t>
  </si>
  <si>
    <t>5.6 Техническое обслуживание ОДПУ</t>
  </si>
  <si>
    <t>Жилая площадь дома - 685,7 кв.м.                                                                                    Площадь МОП - 186,1 кв.м.</t>
  </si>
  <si>
    <t>Количество проживающих - 58 чел.</t>
  </si>
  <si>
    <t xml:space="preserve">Количество квартир - 24                                </t>
  </si>
  <si>
    <t xml:space="preserve">Жилая площадь дома - 1089,8 кв.м.                                                                                    </t>
  </si>
  <si>
    <t xml:space="preserve">Жилая площадь дома - 1273,6 кв.м.                                                                                    </t>
  </si>
  <si>
    <t xml:space="preserve">Жилая площадь дома - 757,6 кв.м.                                                                                    </t>
  </si>
  <si>
    <t>5.1 Опиловка деревьев</t>
  </si>
  <si>
    <t>5.2 Ремонт кровли над кв. 13</t>
  </si>
  <si>
    <t xml:space="preserve">Жилая площадь дома - 308,1 кв.м.                                                                                    </t>
  </si>
  <si>
    <t xml:space="preserve">Количество квартир - 8                                </t>
  </si>
  <si>
    <t>5.2 Ремонт доводчика</t>
  </si>
  <si>
    <t xml:space="preserve">Жилая площадь дома - 374,6 кв.м.                                                                                    </t>
  </si>
  <si>
    <t xml:space="preserve">Жилая площадь дома - 311,5 кв.м.                                                                                    </t>
  </si>
  <si>
    <t xml:space="preserve">Жилая площадь дома - 377,6 кв.м.                                                                                    </t>
  </si>
  <si>
    <t xml:space="preserve">Жилая площадь дома - 299,2 кв.м.                                                                                    </t>
  </si>
  <si>
    <t xml:space="preserve">Жилая площадь дома - 373 кв.м.                                                                                    </t>
  </si>
  <si>
    <t xml:space="preserve">Жилая площадь дома - 373,8 кв.м.                                                                                    </t>
  </si>
  <si>
    <t xml:space="preserve">Жилая площадь дома - 371,6 кв.м.                                                                                    </t>
  </si>
  <si>
    <t xml:space="preserve">Жилая площадь дома - 375,5 кв.м.                                                                                    </t>
  </si>
  <si>
    <t xml:space="preserve">Жилая площадь дома - 373,6 кв.м.                                                                                    </t>
  </si>
  <si>
    <t xml:space="preserve">Жилая площадь дома - 170,5 кв.м.                                                                                    </t>
  </si>
  <si>
    <t xml:space="preserve">Количество квартир - 4                                </t>
  </si>
  <si>
    <t>5.1 Частичное восстановление кровли</t>
  </si>
  <si>
    <t>5.1 Установка таблички (падение снега)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</si>
  <si>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2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</si>
  <si>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5.2 Ремонт системы отопления кв. 11</t>
  </si>
  <si>
    <t>5.3 Остекление слухового окна на чердаке</t>
  </si>
  <si>
    <t>5.4. Утепление трубопровода в чердачном помещении</t>
  </si>
  <si>
    <t>5.6. Заделка отверстия после слесарных работ</t>
  </si>
  <si>
    <t>5.7. Замена центрального вентиля кв. 71</t>
  </si>
  <si>
    <t xml:space="preserve">5.5. Ремонт системы ХВС с заменой труб, сборок 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</si>
  <si>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3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</si>
  <si>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5.1. Установка шпингалетов</t>
  </si>
  <si>
    <t>5.2 Установка таблички (падение снега)</t>
  </si>
  <si>
    <t>5.3 Ремонт кровли схода в подвал под. 1</t>
  </si>
  <si>
    <t>5.4 Замена урны</t>
  </si>
  <si>
    <t>5.5 Материалы на субботник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</si>
  <si>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6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</si>
  <si>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Ремонт системы отопления в МОП</t>
  </si>
  <si>
    <t>5.4 Утепление трубопроводов в чердачном помещении</t>
  </si>
  <si>
    <t>5.2 Замена центрального вентиля ХВС кв. 6,41</t>
  </si>
  <si>
    <t>5.5 Установка замка в ТУ</t>
  </si>
  <si>
    <t>5.6 Установка урны и лавочек под. 1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</si>
  <si>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8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</si>
  <si>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Замена автоматического выключателя</t>
  </si>
  <si>
    <t>5.2 Замена диодной лампы в тамбуре</t>
  </si>
  <si>
    <t>5.3 Установка таблички (падение снега)</t>
  </si>
  <si>
    <t>5.4 Ремонт цоколя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</si>
  <si>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9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</si>
  <si>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5.2 Оштукатуривание откосов</t>
  </si>
  <si>
    <t>5.3 Ремонт цементной стяжки пола</t>
  </si>
  <si>
    <t>5.4 Ремонт выбоины в МОП, под. 3</t>
  </si>
  <si>
    <t>5.5 Ремонт кровли схода в подвал</t>
  </si>
  <si>
    <t>5.7 Ремонт системы отопления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</si>
  <si>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14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</si>
  <si>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Замена системы ХВС в МОП</t>
  </si>
  <si>
    <t>5.2 Частичная замена канализационной трубы в подвале дома</t>
  </si>
  <si>
    <t>5.3 Замена центрального вентиля кв.53</t>
  </si>
  <si>
    <t>5.4 Замена доводчика под 1</t>
  </si>
  <si>
    <t>5.5 Ремонт эл. Проводки</t>
  </si>
  <si>
    <t>5.6 Утепление трубопроводов на чердаке</t>
  </si>
  <si>
    <t>5.7 Замена автомата на 63А в 1 под.</t>
  </si>
  <si>
    <t>5.9 Устройство ограждения</t>
  </si>
  <si>
    <t>5.1 Установка пружины на тамбурную дверь</t>
  </si>
  <si>
    <t>5.3 Замена ручки на входной двери под. 4</t>
  </si>
  <si>
    <t>5.4 Установка замка на подвал</t>
  </si>
  <si>
    <t>5.5 Ремонт лавочки под. 1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</si>
  <si>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18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</si>
  <si>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19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</si>
  <si>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5.2 Замена центрального вентиля ХВС</t>
  </si>
  <si>
    <t>5.3 Установка решетки в МОП</t>
  </si>
  <si>
    <t>5.6 Заделка отверстия после слесарных работ</t>
  </si>
  <si>
    <t>5.7 Утепление трубопроводов на чердаке</t>
  </si>
  <si>
    <t>5.5 Замена диодных ламп</t>
  </si>
  <si>
    <t>5.8 Материалы на субботник по заявке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</si>
  <si>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21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</si>
  <si>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Заделка отверстия после слесарных работ</t>
  </si>
  <si>
    <t>5.2 Утепление трубопроводов в чердачном помещении</t>
  </si>
  <si>
    <t>5.3 Замена датчиков движения, выключателя</t>
  </si>
  <si>
    <t>5.4 Замена эл.проводки кв.57,58</t>
  </si>
  <si>
    <t>5.5 Замена автомата в щитовой</t>
  </si>
  <si>
    <t>5.6 Замена центрального вентиля ХВС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</si>
  <si>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22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</si>
  <si>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Техническое обслуживание ОДПУ</t>
  </si>
  <si>
    <t>5.2 Ремонт стояка канализации</t>
  </si>
  <si>
    <t>5.3 Установка пластиковых окон под. 2</t>
  </si>
  <si>
    <t>5.4 Заделка отверстия после прочистки вытяжки</t>
  </si>
  <si>
    <t>5.5 Ремонт рамы под. 1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</si>
  <si>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25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</si>
  <si>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Замена уличного светильника</t>
  </si>
  <si>
    <t>5.2 Ремонт электрооборудования</t>
  </si>
  <si>
    <t>5.3 Косметический ремонт подъездов № 3,4</t>
  </si>
  <si>
    <t>5.4 Замена датчиков движения</t>
  </si>
  <si>
    <t>5.5 Техническое обслуживание ОДПУ ГВС</t>
  </si>
  <si>
    <t>5.6 Замена вентиля ГВС в подвале дома</t>
  </si>
  <si>
    <t>5.7 Частичная замена трубы отопления в подвале</t>
  </si>
  <si>
    <t>5.8 Ремонт качели на детской площадке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</si>
  <si>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27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</si>
  <si>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Замена сборки в подвале дома, система ХВС</t>
  </si>
  <si>
    <t>5.2 Ремонт системы отопления в МОП</t>
  </si>
  <si>
    <t>5.3 Ремонт лючка</t>
  </si>
  <si>
    <t>5.4 Замена выключателя  в МОП</t>
  </si>
  <si>
    <t>5.6 Обследование кровли БТИ</t>
  </si>
  <si>
    <t>5.7 Замена центрального вентиля ХВС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</si>
  <si>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29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</si>
  <si>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5.2 Ремонт стояка ХВС</t>
  </si>
  <si>
    <t>5.3 Замена центрального крана ХВС кв.71</t>
  </si>
  <si>
    <t>5.4 Замена сборок на системе отопления</t>
  </si>
  <si>
    <t>5.5 Ремонт системы отопления</t>
  </si>
  <si>
    <t>5.7 Замена диодных ламп</t>
  </si>
  <si>
    <t>5.8 Ремонт лавочки</t>
  </si>
  <si>
    <t>5.6 Косметический ремонт подъезда № 1,2</t>
  </si>
  <si>
    <t>5.9 Ремонт поэтажного щитка в 3 подъезде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</si>
  <si>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30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</si>
  <si>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Ремонт водосточных труб</t>
  </si>
  <si>
    <t>5.3 Замена урны под. 1</t>
  </si>
  <si>
    <t>5.4 Заделка отверстия после слесарных работ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</si>
  <si>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31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</si>
  <si>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Ремонт системы отопления</t>
  </si>
  <si>
    <t>5.3 Установка розетки</t>
  </si>
  <si>
    <t>5.4 Ремонт канализационного стояка</t>
  </si>
  <si>
    <t>5.5 Заделка отверстия после слесарных работ</t>
  </si>
  <si>
    <t>5.6 Ремонт стояка ХВС</t>
  </si>
  <si>
    <t>5.7 Ремонт водосточной системы</t>
  </si>
  <si>
    <t>5.8 Ремонт кровли над кв. 57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</si>
  <si>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34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</si>
  <si>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Ремонт эл.проводки на вводе в кв. № 4</t>
  </si>
  <si>
    <t>5.3 Ремонт водосточных труб</t>
  </si>
  <si>
    <t>5.4 Ремонт освещения в МОП, под. 1,3,4</t>
  </si>
  <si>
    <t>5.6 Остекление слухового окна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</si>
  <si>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37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</si>
  <si>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Установка ручки на металлическую дверь</t>
  </si>
  <si>
    <t>5.2 Ремонт системы отопления</t>
  </si>
  <si>
    <t>5.3 Ремонт электропроводки на вводе в кв. № 6</t>
  </si>
  <si>
    <t>5.4 Оштукатуривание откосов под. 1</t>
  </si>
  <si>
    <t>5.5 Замена сборок на стояках отопления</t>
  </si>
  <si>
    <t>5.6 Ремонт лавочек, замена урн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</si>
  <si>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38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</si>
  <si>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39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</si>
  <si>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Замена трубы канализации (стояк)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</si>
  <si>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40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</si>
  <si>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Установка розетки в подвале для насоса</t>
  </si>
  <si>
    <t>5.2 Ремонт системы канализации в подвале</t>
  </si>
  <si>
    <t>5.3 Навеска замков на подвал</t>
  </si>
  <si>
    <t>5.4 Ремонт эл.проводки в щитовой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</si>
  <si>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41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</si>
  <si>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42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</si>
  <si>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Замена автомата эл.энергии кв.9</t>
  </si>
  <si>
    <t>5.2 Материалы на субботник по заявке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</si>
  <si>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43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</si>
  <si>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Техническое обслуживание ОДПУ отопления</t>
  </si>
  <si>
    <t>5.2 Установка таблички (педение снега)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</si>
  <si>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44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</si>
  <si>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Установка таблички (педение снега)</t>
  </si>
  <si>
    <t>5.2 Ремонт кровли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</si>
  <si>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Калужская, дом № 1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</si>
  <si>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Установка замка на лючок</t>
  </si>
  <si>
    <t>5.2 Замена трубы ХВС в подвале дома</t>
  </si>
  <si>
    <t>5.3 Замена диодного светильника</t>
  </si>
  <si>
    <t>5.4 Замена автоматического выключателя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</si>
  <si>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Калужская, дом № 2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</si>
  <si>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5.4 Установка розетки для усилителя в щитовой</t>
  </si>
  <si>
    <t>5.5 Частичная замена стояка канализации</t>
  </si>
  <si>
    <t>5.6 Замена канализационного стояка под. 6</t>
  </si>
  <si>
    <t>5.3 Замена диодных ламп в под. 1,2,4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</si>
  <si>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Калужская, дом № 3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</si>
  <si>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Ремонт системы ХВС под 2</t>
  </si>
  <si>
    <t>5.2 Замена светильника в тамбуре</t>
  </si>
  <si>
    <t>5.3 Установка лавочки, под. 1</t>
  </si>
  <si>
    <t>5.4 Обследование кровли, БТИ</t>
  </si>
  <si>
    <t>5.5 Ремонт системы отопления в подвале дома</t>
  </si>
  <si>
    <t>5.6 Устройство ограждения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</si>
  <si>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Жуковская, дом № 1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</si>
  <si>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Замена датчиков движения в МОП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</si>
  <si>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Жуковская, дом № 2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</si>
  <si>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Замена стояка канализации</t>
  </si>
  <si>
    <t>5.3 Ремонт кровли над кв. 15,16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</si>
  <si>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Жуковская, дом № 3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</si>
  <si>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Жуковская, дом № 4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</si>
  <si>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5.3 Ремонт эл.проводки в щитовой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</si>
  <si>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Мирная, дом № 1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</si>
  <si>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5.3 Изготовление и установка поручня</t>
  </si>
  <si>
    <t>5.4 Ремонт фасада дома с использованием автовышки</t>
  </si>
  <si>
    <t>5.5 шпаклевание откосов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</si>
  <si>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Мирная, дом № 2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</si>
  <si>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Мирная, дом № 4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</si>
  <si>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5.4 Ремонт кровли кв.15</t>
  </si>
  <si>
    <t>5.5 Установка лавочки под. 1</t>
  </si>
  <si>
    <t>5.6 Работы по ремонту цоколя</t>
  </si>
  <si>
    <t xml:space="preserve">5.7 Установка урны 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</si>
  <si>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Мирная, дом № 5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</si>
  <si>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Ремонт лавочки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</si>
  <si>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Мирная, дом № 6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</si>
  <si>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Частичный ремонт кровли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</si>
  <si>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Мирная, дом № 7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</si>
  <si>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Мирная, дом № 8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</si>
  <si>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Ремонт тамбурной двери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</si>
  <si>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Мирная, дом № 9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</si>
  <si>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Мирная, дом № 10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</si>
  <si>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Замена автомата кв.3</t>
  </si>
  <si>
    <t>5.3 Установка поручня под.1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</si>
  <si>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Московская, дом № 60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</si>
  <si>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Замена диодной лампы</t>
  </si>
  <si>
    <t>5.2 Ремонт системы ГВС</t>
  </si>
  <si>
    <t>5.3 Ремонт системы ХВС под. 1</t>
  </si>
  <si>
    <t>5.4 Частичная замена труб ГВС,ХВС кв. 3,12</t>
  </si>
  <si>
    <t xml:space="preserve">5.5 Ремонт системы отопления 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</si>
  <si>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Московская, дом № 66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</si>
  <si>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Московская, дом № 91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</si>
  <si>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5.4 Замена диодных ламп над подъездами</t>
  </si>
  <si>
    <t>5.3 Установка светильника в тамбуре</t>
  </si>
  <si>
    <t>5.7 Ремонт системы ХВС в подвале дома</t>
  </si>
  <si>
    <t>5.5 Навеска замков на подвал и подсобные помещения</t>
  </si>
  <si>
    <t>5.8 Замена автоматического выключателя</t>
  </si>
  <si>
    <t>5.9 Ремонт лавочек</t>
  </si>
  <si>
    <t>5.2 Ремонт системы отопления и замена вентилей на стояках</t>
  </si>
  <si>
    <t>5.10 Ремонт эл.проводки в щитовой</t>
  </si>
  <si>
    <t>5.11 Материалы на субботник по заявке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</si>
  <si>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Лесная, дом № 3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</si>
  <si>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Замена вводного крана на ХВС</t>
  </si>
  <si>
    <t>5.2 Ремонт системы ХВС в душевой</t>
  </si>
  <si>
    <t>5.3 Замена трубы ГВС в душевой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</si>
  <si>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Лесная, дом № 4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01.01.20222г. по 30.06.2022г.</t>
    </r>
  </si>
  <si>
    <t>5.1 Замена диодных светильников в МОП</t>
  </si>
  <si>
    <t>5.2 Ремонт системы водоотведения, под. 4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</si>
  <si>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Лесная, дом № 5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01.06.2022г. по 30.06.2022г.</t>
    </r>
  </si>
  <si>
    <t>5.1 Ремонт системы ГВС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</si>
  <si>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Текстильная, дом № 1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</si>
  <si>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Текстильная, дом № 2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</si>
  <si>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Замена оконного блока на пластиковое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</si>
  <si>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Текстильная, дом № 3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</si>
  <si>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Текстильная, дом № 4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</si>
  <si>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Установка лавочки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</si>
  <si>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Текстильная, дом № 5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</si>
  <si>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Текстильная, дом № 6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</si>
  <si>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Текстильная, дом № 7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</si>
  <si>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Текстильная, дом № 8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</si>
  <si>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Ремонт дымовентиляционной трубы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</si>
  <si>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Текстильная, дом № 9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</si>
  <si>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Замена патрона диодной лампы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</si>
  <si>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Текстильная, дом № 11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</si>
  <si>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Текстильная, дом № 12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</si>
  <si>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Ремонт козырька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</si>
  <si>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Текстильная, дом № 13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</si>
  <si>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t>5.1 Ремонт эл. Щитовой</t>
  </si>
  <si>
    <t>5.2 Ремонт козырька над входом в подъезд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</si>
  <si>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Текстильная, дом № 15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01.01.2022г. по 30.06.2022г.</t>
    </r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</si>
  <si>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2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01.07.2022г. по 31.12.2022г.</t>
    </r>
  </si>
  <si>
    <t>5.2. Изготовление и установка песочницы</t>
  </si>
  <si>
    <t>5.3. Ремонт системы ХВС в приямке подъезд № 1</t>
  </si>
  <si>
    <t>5.4. Устройство запорной арматуры на чердак</t>
  </si>
  <si>
    <t>5.5. Восстановление водосточной системы и конька на кровле</t>
  </si>
  <si>
    <t>5.6. Ремонт системы отопления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</si>
  <si>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3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01.07.2022г. по 31.12.2022г.</t>
    </r>
  </si>
  <si>
    <t>5.1. Замена диодной лампы Под. №1,3</t>
  </si>
  <si>
    <t>5.2. Заделка отверстия после слесарных работ</t>
  </si>
  <si>
    <t>5.3. Ремонт системы отопления в подвале дома</t>
  </si>
  <si>
    <t>Жилая площадь дома - 3 100,5 кв.м.                                                                            Площадь МОП - 244 кв.м.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</si>
  <si>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6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01.07.2022г. по 31.12.2022г.</t>
    </r>
  </si>
  <si>
    <t>5.1 Ремонт электроэнергии в щитовой под. №2</t>
  </si>
  <si>
    <t>5.2 Замена центрального вентиля ХВС кв.55</t>
  </si>
  <si>
    <t>5.3 Установка урны под. № 4</t>
  </si>
  <si>
    <t>5.4 Устройство запорной арматуры на чердак</t>
  </si>
  <si>
    <t>5.5 Ремонт урны под. №1</t>
  </si>
  <si>
    <t>5.6 Ремонт системы отопления под. №4</t>
  </si>
  <si>
    <t>5.7 Ремонт дверцы в ВРУ</t>
  </si>
  <si>
    <t>Жилая площадь дома - 2 543,5 кв.м.                                                                             Площадь МОП - 256,5 кв.м.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</si>
  <si>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8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01.07.2022г. по 31.12.2022г.</t>
    </r>
  </si>
  <si>
    <t>5.1 Ремонт лавочки под. № 1</t>
  </si>
  <si>
    <t>5.3 Ремонт дверного полотна в МОП</t>
  </si>
  <si>
    <t>Жилая площадь дома - 1 657 кв.м.                                                                                  Площадь МОП - 220,6 кв.м.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</si>
  <si>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9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01.07.2022г. по 31.12.2022г.</t>
    </r>
  </si>
  <si>
    <t>5.1 Ремонт электропроводки в МОП, под. №3</t>
  </si>
  <si>
    <t xml:space="preserve">5.2 Заделка отверстий после слесарных работ </t>
  </si>
  <si>
    <t>5.3 Ремонт стояка канализации кв. 39</t>
  </si>
  <si>
    <t>5.5 Ремонт системы ХВС кв.21</t>
  </si>
  <si>
    <t>5.6 Ремонт системы отопления кв.60</t>
  </si>
  <si>
    <t>5.7 Ремонт водосточной трубы</t>
  </si>
  <si>
    <t>5.8 Остекление слухового окна, под. №4</t>
  </si>
  <si>
    <t>5.9 Ремонт электропроводки в МОП</t>
  </si>
  <si>
    <t>Жилая площадь дома - 3 095,9 кв.м.                                                                                Площадь МОП - 240 кв.м.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</si>
  <si>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14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01.07.2022г. по 31.12.2022г.</t>
    </r>
  </si>
  <si>
    <t>5.1 Замена центрального вентиля</t>
  </si>
  <si>
    <t>5.2 Замена диодных ламп в МОП, под. №4,3,1</t>
  </si>
  <si>
    <t>5.3 Замена светильника над под. №1</t>
  </si>
  <si>
    <t>5.4 Замена доводчика под. №1</t>
  </si>
  <si>
    <t>5.5 Ремонт системы ХВС кв.39</t>
  </si>
  <si>
    <t>5.6 Благоустройство придомовой территории</t>
  </si>
  <si>
    <t>5.7 Ремонт эл.проводки в МОП, под. №2</t>
  </si>
  <si>
    <t>5.8 Техническое обслуживание ОДПУ</t>
  </si>
  <si>
    <t>Жилая площадь дома - 2 997,5 кв.м.                                                                               Площадь МОП - 244 кв.м.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</si>
  <si>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18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01.07.2022г. по 31.12.2022г.</t>
    </r>
  </si>
  <si>
    <t>5.1 Ремонт системы ХВС, кв.3</t>
  </si>
  <si>
    <t>5.2 Замена диодной лампы, под. №1</t>
  </si>
  <si>
    <t>5.3 Ремонт системы ХВС в подвале дома</t>
  </si>
  <si>
    <t>5.4 Замена автоматического выключателя в ВРУ</t>
  </si>
  <si>
    <t>5.5 Частичный ремонт кровли</t>
  </si>
  <si>
    <t>5.7 Тех.обслуживание ОДПУ</t>
  </si>
  <si>
    <t>5.8 Устройство запорной арматуры на чердак</t>
  </si>
  <si>
    <t>5.9 Ремонт системы отопления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</si>
  <si>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19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01.07.2022г. по 31.12.2022г.</t>
    </r>
  </si>
  <si>
    <t>5.2 Заделка пола в тамбуре</t>
  </si>
  <si>
    <t>5.3 Ремонт системы ХВС на вводе в кв. №68</t>
  </si>
  <si>
    <t>5.4 Замена диодного светильника, под. №3,1,4</t>
  </si>
  <si>
    <t>5.5 Устройство запорной арматуры на чердак</t>
  </si>
  <si>
    <t>5.6 Ремонт тамбурной двери, под. №2</t>
  </si>
  <si>
    <t>5.7 Прогрев водосточной трубы</t>
  </si>
  <si>
    <t>5.8 Замок на подвал, под. №1</t>
  </si>
  <si>
    <t>Жилая площадь дома - 3 184,7 кв.м.                                                                                Площадь МОП - 246 кв.м.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</si>
  <si>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21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01.07.2022г. по 31.12.2022г.</t>
    </r>
  </si>
  <si>
    <t>5.1 Замена диодных ламп, под. №1,4</t>
  </si>
  <si>
    <t>5.2 Заделка отверстия после слесарных работ</t>
  </si>
  <si>
    <t>5.3 Замена датчиков движения</t>
  </si>
  <si>
    <t>5.4 Ремонт пола в тамбуре и замена лавочек, под. №3</t>
  </si>
  <si>
    <t>5.5 Ремонт тамбурной двери, под. №3</t>
  </si>
  <si>
    <t>5.6 Устройство запорной арматуры на чердак</t>
  </si>
  <si>
    <t>5.7 Замена автомата на 63А, под. №1</t>
  </si>
  <si>
    <t>5.8 Ремонт эл.проводки в МОП</t>
  </si>
  <si>
    <t>5.9 Частичный ремонт кровли над кв. №37</t>
  </si>
  <si>
    <t>5.10 Ремонт системы отопления</t>
  </si>
  <si>
    <t>Жилая площадь дома - 3 177,6 кв.м.                                                                              Площадь МОП - 244,4 кв.м.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</si>
  <si>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22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01.07.2022г. по 31.12.2022г.</t>
    </r>
  </si>
  <si>
    <t>5.2 Замена автоматического выключателя на 25А</t>
  </si>
  <si>
    <t>5.3 Оштукатуривание откосов в МОП, под. №4</t>
  </si>
  <si>
    <t>5.4 Замена светильников в МОП</t>
  </si>
  <si>
    <t>5.5 Изготовление и установка решеток на окна в МОП</t>
  </si>
  <si>
    <t>5.6 Установка информационных досок в МОП</t>
  </si>
  <si>
    <t>Жилая площадь дома - 3 223,8 кв.м.                                                                                Площадь МОП - 248 кв.м.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</si>
  <si>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25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01.07.2022г. по 31.12.2022г.</t>
    </r>
  </si>
  <si>
    <t>5.1 Ремонт электроэнергии в щитовой, под. №1</t>
  </si>
  <si>
    <t>5.2 Установка лавки</t>
  </si>
  <si>
    <t>5.3 Ремонт ливневки на тех.этаже</t>
  </si>
  <si>
    <t>5.4 Замена центральных вентилей ХВС,ГВС</t>
  </si>
  <si>
    <t>5.6 Замена датчика движения в МОП</t>
  </si>
  <si>
    <t>Жилая площадь дома - 3 708,5 кв.м.                                                                              Площадь МОП - 467,5 кв.м.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</si>
  <si>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27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01.07.2022г. по 31.12.2022г.</t>
    </r>
  </si>
  <si>
    <t>5.1 Частичный ремонт в подъезде №4</t>
  </si>
  <si>
    <t>5.2 Заделка отверстия из подвала в квартиру</t>
  </si>
  <si>
    <t>5.3 Ремонт кровли над кв. 19,33,65</t>
  </si>
  <si>
    <t>5.4 Замена спусника на отопительном приборе</t>
  </si>
  <si>
    <t>5.6 Ремонт электропроводки в щитовой</t>
  </si>
  <si>
    <t>5.7 Замена диодных ламп с патронами</t>
  </si>
  <si>
    <t>5.8 Ремонт системы отопления</t>
  </si>
  <si>
    <t>5.9 Частичная замена стояка ХВС</t>
  </si>
  <si>
    <t>Жилая площадь дома - 4 581,7 кв.м.                                                                                Площадь МОП - 443 кв.м.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</si>
  <si>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29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01.07.2022г. по 31.12.2022г.</t>
    </r>
  </si>
  <si>
    <t>5.1 Установка решетки на продухи</t>
  </si>
  <si>
    <t>5.2 Ремонт входной двери в подвал №3</t>
  </si>
  <si>
    <t>5.3 Замена диодных ламп с патронами</t>
  </si>
  <si>
    <t>5.5 Установка урны у под. №1</t>
  </si>
  <si>
    <t>5.6 Ремонт системы ХВС</t>
  </si>
  <si>
    <t>5.8 Замена центрального вентиля кв.78</t>
  </si>
  <si>
    <t>5.9 Утепление продухов в подвале дома</t>
  </si>
  <si>
    <t>5.10 Ремонт эл.проводки в щитовых</t>
  </si>
  <si>
    <t>5.11 Установка пружины на тамбурную дверь</t>
  </si>
  <si>
    <t>Жилая площадь дома - 4 497,1 кв.м.                                                                                Площадь МОП - 397 кв.м.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</si>
  <si>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30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01.07.2022г. по 31.12.2022г.</t>
    </r>
  </si>
  <si>
    <t>5.1 Замена диодных ламп</t>
  </si>
  <si>
    <t>5.2 Установка фотореле в под. №1</t>
  </si>
  <si>
    <t>5.3 Замена автоматических выключателей на 16А, 63А</t>
  </si>
  <si>
    <t>5.5 Ремонт системы отопления в кв.33,52</t>
  </si>
  <si>
    <t>5.6 Частичная замена трубы отопления на стояке кв.70</t>
  </si>
  <si>
    <t>5.7 Замена автомата в щитовой, под. №2</t>
  </si>
  <si>
    <t>5.8 Установка запорной арматуры на подвал</t>
  </si>
  <si>
    <t>5.10 Устройство замка на входную дверь</t>
  </si>
  <si>
    <t>5.11 Ремонт системы отопления, под. №6</t>
  </si>
  <si>
    <t>Жилая площадь дома - 4 484,9 кв.м.                                                                             Площадь МОП - 464,3 кв.м.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</si>
  <si>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31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01.07.2022г. по 31.12.2022г.</t>
    </r>
  </si>
  <si>
    <t>5.2 Ремонт системы отопления в кв.22</t>
  </si>
  <si>
    <t>5.3 Устройство запорной арматуры на чердак</t>
  </si>
  <si>
    <t>5.4 Ремонт продухов в подвале</t>
  </si>
  <si>
    <t>5.5 Ремонт кровли над сходом в подвал, под. №1</t>
  </si>
  <si>
    <t>5.6 Устройство запорной арматуры на подвал</t>
  </si>
  <si>
    <t>Жилая площадь дома - 3 131,9 кв.м.                                                                              Площадь МОП - 240 кв.м.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</si>
  <si>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34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01.07.2022г. по 31.12.2022г.</t>
    </r>
  </si>
  <si>
    <t>5.3 Ремонт системы ХВС на стояке</t>
  </si>
  <si>
    <t>5.4 Установка запорной арматуры на подвалы</t>
  </si>
  <si>
    <t>5.5 Ремонт эл.проводки в МОП</t>
  </si>
  <si>
    <t>Жилая площадь дома - 3 161,2 кв.м.                                                                                Площадь МОП - 242 кв.м.</t>
  </si>
  <si>
    <r>
      <rPr>
        <b/>
        <sz val="16"/>
        <color theme="1"/>
        <rFont val="Calibri"/>
        <family val="2"/>
        <charset val="204"/>
        <scheme val="minor"/>
      </rPr>
      <t>Отчёт МУП "МУК"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по статье "Текущий ремонт" перед собственниками помещений                                                   многоквартирного дома по адресу: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г. Белоусово, ул. Гурьянова, дом № 37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за отчетный период 01.07.2022г. по 31.12.2022г.</t>
    </r>
  </si>
  <si>
    <t>5.1 Ремонт системы отопления в тех.этаже</t>
  </si>
  <si>
    <t>5.2 Ремонт системы ХВС на вводе в кв. №12</t>
  </si>
  <si>
    <t>5.3 Замена диодных ламп</t>
  </si>
  <si>
    <t>5.4 Навеска замка на входную дверь в подвал</t>
  </si>
  <si>
    <t>Жилая площадь дома - 3 179,1 кв.м.                                                                                Площадь МОП - 242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</si>
</sst>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0" fillId="2" borderId="0" xfId="0" applyFill="1" applyAlignment="1">
      <alignment horizontal="left" wrapText="1"/>
    </xf>
    <xf numFmtId="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4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16" fontId="0" fillId="0" borderId="5" xfId="0" applyNumberFormat="1" applyBorder="1" applyAlignment="1">
      <alignment horizontal="left" wrapText="1"/>
    </xf>
    <xf numFmtId="4" fontId="4" fillId="0" borderId="2" xfId="0" applyNumberFormat="1" applyFont="1" applyBorder="1" applyAlignment="1">
      <alignment horizontal="center" vertical="top"/>
    </xf>
    <xf numFmtId="4" fontId="4" fillId="0" borderId="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16" fontId="0" fillId="0" borderId="8" xfId="0" applyNumberFormat="1" applyBorder="1" applyAlignment="1">
      <alignment horizontal="left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" fontId="0" fillId="0" borderId="16" xfId="0" applyNumberFormat="1" applyBorder="1" applyAlignment="1">
      <alignment horizontal="left" wrapText="1"/>
    </xf>
    <xf numFmtId="16" fontId="0" fillId="0" borderId="17" xfId="0" applyNumberFormat="1" applyBorder="1" applyAlignment="1">
      <alignment horizontal="left" wrapText="1"/>
    </xf>
    <xf numFmtId="16" fontId="0" fillId="0" borderId="18" xfId="0" applyNumberFormat="1" applyBorder="1" applyAlignment="1">
      <alignment horizontal="left" wrapText="1"/>
    </xf>
    <xf numFmtId="2" fontId="0" fillId="0" borderId="1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A4" workbookViewId="0">
      <selection activeCell="T29" activeCellId="1" sqref="I29:J29 T29:U29"/>
    </sheetView>
  </sheetViews>
  <sheetFormatPr defaultRowHeight="15" x14ac:dyDescent="0.25"/>
  <cols>
    <col min="9" max="9" width="11.7109375" customWidth="1"/>
  </cols>
  <sheetData>
    <row r="1" spans="1:21" ht="108" customHeight="1" x14ac:dyDescent="0.25">
      <c r="A1" s="32" t="s">
        <v>138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32" t="s">
        <v>361</v>
      </c>
      <c r="M1" s="32"/>
      <c r="N1" s="32"/>
      <c r="O1" s="32"/>
      <c r="P1" s="32"/>
      <c r="Q1" s="32"/>
      <c r="R1" s="32"/>
      <c r="S1" s="32"/>
      <c r="T1" s="32"/>
      <c r="U1" s="32"/>
    </row>
    <row r="2" spans="1:21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.5" customHeight="1" x14ac:dyDescent="0.25">
      <c r="A3" s="35" t="s">
        <v>10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35" t="s">
        <v>10</v>
      </c>
      <c r="M3" s="35"/>
      <c r="N3" s="35"/>
      <c r="O3" s="35"/>
      <c r="P3" s="35"/>
      <c r="Q3" s="35"/>
      <c r="R3" s="35"/>
      <c r="S3" s="35"/>
      <c r="T3" s="35"/>
      <c r="U3" s="35"/>
    </row>
    <row r="4" spans="1:21" x14ac:dyDescent="0.25">
      <c r="A4" s="36" t="s">
        <v>0</v>
      </c>
      <c r="B4" s="36"/>
      <c r="C4" s="36"/>
      <c r="D4" s="36"/>
      <c r="E4" s="36"/>
      <c r="F4" s="36"/>
      <c r="G4" s="36"/>
      <c r="H4" s="36"/>
      <c r="I4" s="36"/>
      <c r="J4" s="36"/>
      <c r="L4" s="36" t="s">
        <v>0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25">
      <c r="A5" s="36" t="s">
        <v>1</v>
      </c>
      <c r="B5" s="36"/>
      <c r="C5" s="36"/>
      <c r="D5" s="36"/>
      <c r="E5" s="36"/>
      <c r="F5" s="36"/>
      <c r="G5" s="36"/>
      <c r="H5" s="36"/>
      <c r="I5" s="36"/>
      <c r="J5" s="36"/>
      <c r="L5" s="36" t="s">
        <v>1</v>
      </c>
      <c r="M5" s="36"/>
      <c r="N5" s="36"/>
      <c r="O5" s="36"/>
      <c r="P5" s="36"/>
      <c r="Q5" s="36"/>
      <c r="R5" s="36"/>
      <c r="S5" s="36"/>
      <c r="T5" s="36"/>
      <c r="U5" s="36"/>
    </row>
    <row r="7" spans="1:21" ht="15.75" thickBot="1" x14ac:dyDescent="0.3"/>
    <row r="8" spans="1:21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33">
        <v>79289.89</v>
      </c>
      <c r="J8" s="34"/>
      <c r="L8" s="29" t="s">
        <v>2</v>
      </c>
      <c r="M8" s="30"/>
      <c r="N8" s="30"/>
      <c r="O8" s="30"/>
      <c r="P8" s="30"/>
      <c r="Q8" s="30"/>
      <c r="R8" s="30"/>
      <c r="S8" s="31"/>
      <c r="T8" s="33">
        <v>33694.76</v>
      </c>
      <c r="U8" s="34"/>
    </row>
    <row r="10" spans="1:21" ht="31.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90584.09</v>
      </c>
      <c r="J10" s="38"/>
      <c r="L10" s="21" t="s">
        <v>19</v>
      </c>
      <c r="M10" s="21"/>
      <c r="N10" s="21"/>
      <c r="O10" s="21"/>
      <c r="P10" s="21"/>
      <c r="Q10" s="21"/>
      <c r="R10" s="21"/>
      <c r="S10" s="21"/>
      <c r="T10" s="37">
        <v>92070.52</v>
      </c>
      <c r="U10" s="38"/>
    </row>
    <row r="11" spans="1:21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23965.47</v>
      </c>
      <c r="J11" s="38"/>
      <c r="L11" s="21" t="s">
        <v>20</v>
      </c>
      <c r="M11" s="21"/>
      <c r="N11" s="21"/>
      <c r="O11" s="21"/>
      <c r="P11" s="21"/>
      <c r="Q11" s="21"/>
      <c r="R11" s="21"/>
      <c r="S11" s="21"/>
      <c r="T11" s="37">
        <v>21933.97</v>
      </c>
      <c r="U11" s="38"/>
    </row>
    <row r="12" spans="1:21" x14ac:dyDescent="0.25">
      <c r="I12" s="3"/>
      <c r="J12" s="3"/>
      <c r="T12" s="12"/>
      <c r="U12" s="12"/>
    </row>
    <row r="13" spans="1:2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74815.199999999997</v>
      </c>
      <c r="J13" s="46"/>
      <c r="L13" s="26" t="s">
        <v>3</v>
      </c>
      <c r="M13" s="26"/>
      <c r="N13" s="26"/>
      <c r="O13" s="26"/>
      <c r="P13" s="26"/>
      <c r="Q13" s="26"/>
      <c r="R13" s="26"/>
      <c r="S13" s="26"/>
      <c r="T13" s="46">
        <v>74815.199999999997</v>
      </c>
      <c r="U13" s="46"/>
    </row>
    <row r="14" spans="1:21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  <c r="L14" s="26" t="s">
        <v>21</v>
      </c>
      <c r="M14" s="26"/>
      <c r="N14" s="26"/>
      <c r="O14" s="26"/>
      <c r="P14" s="26"/>
      <c r="Q14" s="26"/>
      <c r="R14" s="26"/>
      <c r="S14" s="26"/>
      <c r="T14" s="46">
        <v>0</v>
      </c>
      <c r="U14" s="46"/>
    </row>
    <row r="15" spans="1:21" x14ac:dyDescent="0.25">
      <c r="A15" s="9"/>
      <c r="B15" s="9"/>
      <c r="C15" s="9"/>
      <c r="D15" s="9"/>
      <c r="E15" s="9"/>
      <c r="F15" s="9"/>
      <c r="G15" s="9"/>
      <c r="H15" s="9"/>
      <c r="I15" s="3"/>
      <c r="J15" s="3"/>
      <c r="L15" s="9"/>
      <c r="M15" s="9"/>
      <c r="N15" s="9"/>
      <c r="O15" s="9"/>
      <c r="P15" s="9"/>
      <c r="Q15" s="9"/>
      <c r="R15" s="9"/>
      <c r="S15" s="9"/>
      <c r="T15" s="12"/>
      <c r="U15" s="12"/>
    </row>
    <row r="16" spans="1:21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73328.77</v>
      </c>
      <c r="J16" s="27"/>
      <c r="L16" s="26" t="s">
        <v>4</v>
      </c>
      <c r="M16" s="26"/>
      <c r="N16" s="26"/>
      <c r="O16" s="26"/>
      <c r="P16" s="26"/>
      <c r="Q16" s="26"/>
      <c r="R16" s="26"/>
      <c r="S16" s="26"/>
      <c r="T16" s="27">
        <v>79735.539999999994</v>
      </c>
      <c r="U16" s="27"/>
    </row>
    <row r="17" spans="1:2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2031.5</v>
      </c>
      <c r="J17" s="27"/>
      <c r="L17" s="26" t="s">
        <v>22</v>
      </c>
      <c r="M17" s="26"/>
      <c r="N17" s="26"/>
      <c r="O17" s="26"/>
      <c r="P17" s="26"/>
      <c r="Q17" s="26"/>
      <c r="R17" s="26"/>
      <c r="S17" s="26"/>
      <c r="T17" s="27">
        <v>841.29</v>
      </c>
      <c r="U17" s="27"/>
    </row>
    <row r="18" spans="1:21" x14ac:dyDescent="0.25">
      <c r="A18" s="9"/>
      <c r="B18" s="9"/>
      <c r="C18" s="9"/>
      <c r="D18" s="9"/>
      <c r="E18" s="9"/>
      <c r="F18" s="9"/>
      <c r="G18" s="9"/>
      <c r="H18" s="9"/>
      <c r="I18" s="3"/>
      <c r="J18" s="3"/>
      <c r="L18" s="9"/>
      <c r="M18" s="9"/>
      <c r="N18" s="9"/>
      <c r="O18" s="9"/>
      <c r="P18" s="9"/>
      <c r="Q18" s="9"/>
      <c r="R18" s="9"/>
      <c r="S18" s="9"/>
      <c r="T18" s="12"/>
      <c r="U18" s="12"/>
    </row>
    <row r="19" spans="1:21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8880.7999999999993</v>
      </c>
      <c r="J19" s="27"/>
      <c r="L19" s="26" t="s">
        <v>5</v>
      </c>
      <c r="M19" s="26"/>
      <c r="N19" s="26"/>
      <c r="O19" s="26"/>
      <c r="P19" s="26"/>
      <c r="Q19" s="26"/>
      <c r="R19" s="26"/>
      <c r="S19" s="26"/>
      <c r="T19" s="27">
        <v>10980.8</v>
      </c>
      <c r="U19" s="27"/>
    </row>
    <row r="21" spans="1:21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  <c r="L21" s="28" t="s">
        <v>6</v>
      </c>
      <c r="M21" s="28"/>
      <c r="N21" s="28"/>
      <c r="O21" s="28"/>
      <c r="P21" s="28"/>
      <c r="Q21" s="28"/>
      <c r="R21" s="28"/>
      <c r="S21" s="28"/>
      <c r="T21" s="28"/>
      <c r="U21" s="28"/>
    </row>
    <row r="22" spans="1:21" x14ac:dyDescent="0.25">
      <c r="A22" s="24" t="s">
        <v>8</v>
      </c>
      <c r="B22" s="25"/>
      <c r="C22" s="25"/>
      <c r="D22" s="25"/>
      <c r="E22" s="25"/>
      <c r="F22" s="25"/>
      <c r="G22" s="25"/>
      <c r="H22" s="25"/>
      <c r="I22" s="47">
        <v>5920.5</v>
      </c>
      <c r="J22" s="48"/>
      <c r="L22" s="24" t="s">
        <v>8</v>
      </c>
      <c r="M22" s="25"/>
      <c r="N22" s="25"/>
      <c r="O22" s="25"/>
      <c r="P22" s="25"/>
      <c r="Q22" s="25"/>
      <c r="R22" s="25"/>
      <c r="S22" s="25"/>
      <c r="T22" s="47">
        <v>5920.5</v>
      </c>
      <c r="U22" s="48"/>
    </row>
    <row r="23" spans="1:21" x14ac:dyDescent="0.25">
      <c r="A23" s="17" t="s">
        <v>139</v>
      </c>
      <c r="B23" s="18"/>
      <c r="C23" s="18"/>
      <c r="D23" s="18"/>
      <c r="E23" s="18"/>
      <c r="F23" s="18"/>
      <c r="G23" s="18"/>
      <c r="H23" s="18"/>
      <c r="I23" s="44">
        <v>9190</v>
      </c>
      <c r="J23" s="45"/>
      <c r="L23" s="17" t="s">
        <v>362</v>
      </c>
      <c r="M23" s="18"/>
      <c r="N23" s="18"/>
      <c r="O23" s="18"/>
      <c r="P23" s="18"/>
      <c r="Q23" s="18"/>
      <c r="R23" s="18"/>
      <c r="S23" s="18"/>
      <c r="T23" s="44">
        <v>3174</v>
      </c>
      <c r="U23" s="45"/>
    </row>
    <row r="24" spans="1:21" x14ac:dyDescent="0.25">
      <c r="A24" s="17" t="s">
        <v>140</v>
      </c>
      <c r="B24" s="18"/>
      <c r="C24" s="18"/>
      <c r="D24" s="18"/>
      <c r="E24" s="18"/>
      <c r="F24" s="18"/>
      <c r="G24" s="18"/>
      <c r="H24" s="18"/>
      <c r="I24" s="44">
        <v>3092.7</v>
      </c>
      <c r="J24" s="45"/>
      <c r="L24" s="17" t="s">
        <v>363</v>
      </c>
      <c r="M24" s="18"/>
      <c r="N24" s="18"/>
      <c r="O24" s="18"/>
      <c r="P24" s="18"/>
      <c r="Q24" s="18"/>
      <c r="R24" s="18"/>
      <c r="S24" s="18"/>
      <c r="T24" s="44">
        <v>1470</v>
      </c>
      <c r="U24" s="45"/>
    </row>
    <row r="25" spans="1:21" x14ac:dyDescent="0.25">
      <c r="A25" s="17" t="s">
        <v>141</v>
      </c>
      <c r="B25" s="18"/>
      <c r="C25" s="18"/>
      <c r="D25" s="18"/>
      <c r="E25" s="18"/>
      <c r="F25" s="18"/>
      <c r="G25" s="18"/>
      <c r="H25" s="18"/>
      <c r="I25" s="44">
        <v>72743</v>
      </c>
      <c r="J25" s="45"/>
      <c r="L25" s="17" t="s">
        <v>364</v>
      </c>
      <c r="M25" s="18"/>
      <c r="N25" s="18"/>
      <c r="O25" s="18"/>
      <c r="P25" s="18"/>
      <c r="Q25" s="18"/>
      <c r="R25" s="18"/>
      <c r="S25" s="18"/>
      <c r="T25" s="44">
        <v>1186</v>
      </c>
      <c r="U25" s="45"/>
    </row>
    <row r="26" spans="1:21" x14ac:dyDescent="0.25">
      <c r="A26" s="17" t="s">
        <v>144</v>
      </c>
      <c r="B26" s="18"/>
      <c r="C26" s="18"/>
      <c r="D26" s="18"/>
      <c r="E26" s="18"/>
      <c r="F26" s="18"/>
      <c r="G26" s="18"/>
      <c r="H26" s="18"/>
      <c r="I26" s="40">
        <v>36560</v>
      </c>
      <c r="J26" s="41"/>
      <c r="L26" s="17" t="s">
        <v>365</v>
      </c>
      <c r="M26" s="18"/>
      <c r="N26" s="18"/>
      <c r="O26" s="18"/>
      <c r="P26" s="18"/>
      <c r="Q26" s="18"/>
      <c r="R26" s="18"/>
      <c r="S26" s="18"/>
      <c r="T26" s="40">
        <v>25066</v>
      </c>
      <c r="U26" s="41"/>
    </row>
    <row r="27" spans="1:21" x14ac:dyDescent="0.25">
      <c r="A27" s="17" t="s">
        <v>142</v>
      </c>
      <c r="B27" s="18"/>
      <c r="C27" s="18"/>
      <c r="D27" s="18"/>
      <c r="E27" s="18"/>
      <c r="F27" s="18"/>
      <c r="G27" s="18"/>
      <c r="H27" s="18"/>
      <c r="I27" s="40">
        <v>1280</v>
      </c>
      <c r="J27" s="41"/>
      <c r="L27" s="17" t="s">
        <v>366</v>
      </c>
      <c r="M27" s="18"/>
      <c r="N27" s="18"/>
      <c r="O27" s="18"/>
      <c r="P27" s="18"/>
      <c r="Q27" s="18"/>
      <c r="R27" s="18"/>
      <c r="S27" s="18"/>
      <c r="T27" s="40">
        <v>7060</v>
      </c>
      <c r="U27" s="41"/>
    </row>
    <row r="28" spans="1:21" x14ac:dyDescent="0.25">
      <c r="A28" s="17" t="s">
        <v>143</v>
      </c>
      <c r="B28" s="18"/>
      <c r="C28" s="18"/>
      <c r="D28" s="18"/>
      <c r="E28" s="18"/>
      <c r="F28" s="18"/>
      <c r="G28" s="18"/>
      <c r="H28" s="18"/>
      <c r="I28" s="40">
        <v>1050</v>
      </c>
      <c r="J28" s="41"/>
      <c r="L28" s="17"/>
      <c r="M28" s="18"/>
      <c r="N28" s="18"/>
      <c r="O28" s="18"/>
      <c r="P28" s="18"/>
      <c r="Q28" s="18"/>
      <c r="R28" s="18"/>
      <c r="S28" s="18"/>
      <c r="T28" s="40"/>
      <c r="U28" s="41"/>
    </row>
    <row r="29" spans="1:21" ht="15.75" thickBot="1" x14ac:dyDescent="0.3">
      <c r="A29" s="19" t="s">
        <v>7</v>
      </c>
      <c r="B29" s="20"/>
      <c r="C29" s="20"/>
      <c r="D29" s="20"/>
      <c r="E29" s="20"/>
      <c r="F29" s="20"/>
      <c r="G29" s="20"/>
      <c r="H29" s="20"/>
      <c r="I29" s="42">
        <f>SUM(I22:I28)</f>
        <v>129836.2</v>
      </c>
      <c r="J29" s="43"/>
      <c r="L29" s="19" t="s">
        <v>7</v>
      </c>
      <c r="M29" s="20"/>
      <c r="N29" s="20"/>
      <c r="O29" s="20"/>
      <c r="P29" s="20"/>
      <c r="Q29" s="20"/>
      <c r="R29" s="20"/>
      <c r="S29" s="20"/>
      <c r="T29" s="42">
        <f>SUM(T22:T28)</f>
        <v>43876.5</v>
      </c>
      <c r="U29" s="43"/>
    </row>
    <row r="30" spans="1:21" x14ac:dyDescent="0.25">
      <c r="A30" s="2"/>
      <c r="B30" s="2"/>
      <c r="C30" s="2"/>
      <c r="D30" s="2"/>
      <c r="E30" s="2"/>
      <c r="F30" s="2"/>
      <c r="G30" s="2"/>
      <c r="H30" s="2"/>
      <c r="L30" s="2"/>
      <c r="M30" s="2"/>
      <c r="N30" s="2"/>
      <c r="O30" s="2"/>
      <c r="P30" s="2"/>
      <c r="Q30" s="2"/>
      <c r="R30" s="2"/>
      <c r="S30" s="2"/>
    </row>
    <row r="31" spans="1:21" ht="14.25" customHeight="1" x14ac:dyDescent="0.25">
      <c r="A31" s="21" t="s">
        <v>11</v>
      </c>
      <c r="B31" s="21"/>
      <c r="C31" s="21"/>
      <c r="D31" s="21"/>
      <c r="E31" s="21"/>
      <c r="F31" s="21"/>
      <c r="G31" s="21"/>
      <c r="H31" s="21"/>
      <c r="I31" s="22">
        <f>I10+I11+I13+I14-I16-I17</f>
        <v>114004.49</v>
      </c>
      <c r="J31" s="23"/>
      <c r="L31" s="21" t="s">
        <v>11</v>
      </c>
      <c r="M31" s="21"/>
      <c r="N31" s="21"/>
      <c r="O31" s="21"/>
      <c r="P31" s="21"/>
      <c r="Q31" s="21"/>
      <c r="R31" s="21"/>
      <c r="S31" s="21"/>
      <c r="T31" s="22">
        <f>T10+T11+T13+T14-T16-T17</f>
        <v>108242.86000000002</v>
      </c>
      <c r="U31" s="23"/>
    </row>
    <row r="32" spans="1:21" ht="13.5" customHeight="1" thickBot="1" x14ac:dyDescent="0.3">
      <c r="A32" s="4"/>
      <c r="B32" s="4"/>
      <c r="C32" s="4"/>
      <c r="D32" s="4"/>
      <c r="E32" s="4"/>
      <c r="F32" s="4"/>
      <c r="G32" s="4"/>
      <c r="H32" s="4"/>
      <c r="I32" s="5"/>
      <c r="J32" s="3"/>
      <c r="L32" s="4"/>
      <c r="M32" s="4"/>
      <c r="N32" s="4"/>
      <c r="O32" s="4"/>
      <c r="P32" s="4"/>
      <c r="Q32" s="4"/>
      <c r="R32" s="4"/>
      <c r="S32" s="4"/>
      <c r="T32" s="5"/>
      <c r="U32" s="12"/>
    </row>
    <row r="33" spans="1:21" ht="36.75" customHeight="1" thickBot="1" x14ac:dyDescent="0.35">
      <c r="A33" s="13" t="s">
        <v>9</v>
      </c>
      <c r="B33" s="14"/>
      <c r="C33" s="14"/>
      <c r="D33" s="14"/>
      <c r="E33" s="14"/>
      <c r="F33" s="14"/>
      <c r="G33" s="14"/>
      <c r="H33" s="14"/>
      <c r="I33" s="39">
        <f>I8+I16+I17+I19-I29</f>
        <v>33694.759999999995</v>
      </c>
      <c r="J33" s="16"/>
      <c r="L33" s="13" t="s">
        <v>9</v>
      </c>
      <c r="M33" s="14"/>
      <c r="N33" s="14"/>
      <c r="O33" s="14"/>
      <c r="P33" s="14"/>
      <c r="Q33" s="14"/>
      <c r="R33" s="14"/>
      <c r="S33" s="14"/>
      <c r="T33" s="39">
        <f>T8+T16+T17+T19-T29</f>
        <v>81375.889999999985</v>
      </c>
      <c r="U33" s="16"/>
    </row>
  </sheetData>
  <mergeCells count="82">
    <mergeCell ref="L29:S29"/>
    <mergeCell ref="T29:U29"/>
    <mergeCell ref="L31:S31"/>
    <mergeCell ref="T31:U31"/>
    <mergeCell ref="L33:S33"/>
    <mergeCell ref="T33:U33"/>
    <mergeCell ref="L26:S26"/>
    <mergeCell ref="T26:U26"/>
    <mergeCell ref="L27:S27"/>
    <mergeCell ref="T27:U27"/>
    <mergeCell ref="L28:S28"/>
    <mergeCell ref="T28:U28"/>
    <mergeCell ref="L23:S23"/>
    <mergeCell ref="T23:U23"/>
    <mergeCell ref="L24:S24"/>
    <mergeCell ref="T24:U24"/>
    <mergeCell ref="L25:S25"/>
    <mergeCell ref="T25:U25"/>
    <mergeCell ref="L19:S19"/>
    <mergeCell ref="T19:U19"/>
    <mergeCell ref="L21:U21"/>
    <mergeCell ref="L22:S22"/>
    <mergeCell ref="T22:U22"/>
    <mergeCell ref="L14:S14"/>
    <mergeCell ref="T14:U14"/>
    <mergeCell ref="L16:S16"/>
    <mergeCell ref="T16:U16"/>
    <mergeCell ref="L17:S17"/>
    <mergeCell ref="T17:U17"/>
    <mergeCell ref="L10:S10"/>
    <mergeCell ref="T10:U10"/>
    <mergeCell ref="L11:S11"/>
    <mergeCell ref="T11:U11"/>
    <mergeCell ref="L13:S13"/>
    <mergeCell ref="T13:U13"/>
    <mergeCell ref="L1:U1"/>
    <mergeCell ref="L3:U3"/>
    <mergeCell ref="L4:U4"/>
    <mergeCell ref="L5:U5"/>
    <mergeCell ref="L8:S8"/>
    <mergeCell ref="T8:U8"/>
    <mergeCell ref="I14:J14"/>
    <mergeCell ref="A17:H17"/>
    <mergeCell ref="I17:J17"/>
    <mergeCell ref="A1:J1"/>
    <mergeCell ref="A3:J3"/>
    <mergeCell ref="A4:J4"/>
    <mergeCell ref="A5:J5"/>
    <mergeCell ref="A8:H8"/>
    <mergeCell ref="I8:J8"/>
    <mergeCell ref="A23:H23"/>
    <mergeCell ref="I23:J23"/>
    <mergeCell ref="A10:H10"/>
    <mergeCell ref="I10:J10"/>
    <mergeCell ref="A13:H13"/>
    <mergeCell ref="I13:J13"/>
    <mergeCell ref="A16:H16"/>
    <mergeCell ref="I16:J16"/>
    <mergeCell ref="A19:H19"/>
    <mergeCell ref="I19:J19"/>
    <mergeCell ref="A21:J21"/>
    <mergeCell ref="A22:H22"/>
    <mergeCell ref="I22:J22"/>
    <mergeCell ref="A11:H11"/>
    <mergeCell ref="I11:J11"/>
    <mergeCell ref="A14:H14"/>
    <mergeCell ref="A24:H24"/>
    <mergeCell ref="I24:J24"/>
    <mergeCell ref="A25:H25"/>
    <mergeCell ref="I25:J25"/>
    <mergeCell ref="A26:H26"/>
    <mergeCell ref="I26:J26"/>
    <mergeCell ref="A31:H31"/>
    <mergeCell ref="I31:J31"/>
    <mergeCell ref="A33:H33"/>
    <mergeCell ref="I33:J33"/>
    <mergeCell ref="A27:H27"/>
    <mergeCell ref="I27:J27"/>
    <mergeCell ref="A28:H28"/>
    <mergeCell ref="I28:J28"/>
    <mergeCell ref="A29:H29"/>
    <mergeCell ref="I29:J29"/>
  </mergeCells>
  <pageMargins left="0.7" right="0.7" top="0.75" bottom="0.75" header="0.3" footer="0.3"/>
  <pageSetup paperSize="9" scale="4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opLeftCell="A4" workbookViewId="0">
      <selection activeCell="T32" activeCellId="1" sqref="I32:J32 T32:U32"/>
    </sheetView>
  </sheetViews>
  <sheetFormatPr defaultRowHeight="15" x14ac:dyDescent="0.25"/>
  <cols>
    <col min="9" max="9" width="11.7109375" customWidth="1"/>
  </cols>
  <sheetData>
    <row r="1" spans="1:21" ht="108" customHeight="1" x14ac:dyDescent="0.25">
      <c r="A1" s="32" t="s">
        <v>196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32" t="s">
        <v>435</v>
      </c>
      <c r="M1" s="32"/>
      <c r="N1" s="32"/>
      <c r="O1" s="32"/>
      <c r="P1" s="32"/>
      <c r="Q1" s="32"/>
      <c r="R1" s="32"/>
      <c r="S1" s="32"/>
      <c r="T1" s="32"/>
      <c r="U1" s="32"/>
    </row>
    <row r="2" spans="1:21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.5" customHeight="1" x14ac:dyDescent="0.25">
      <c r="A3" s="35" t="s">
        <v>41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35" t="s">
        <v>441</v>
      </c>
      <c r="M3" s="35"/>
      <c r="N3" s="35"/>
      <c r="O3" s="35"/>
      <c r="P3" s="35"/>
      <c r="Q3" s="35"/>
      <c r="R3" s="35"/>
      <c r="S3" s="35"/>
      <c r="T3" s="35"/>
      <c r="U3" s="35"/>
    </row>
    <row r="4" spans="1:21" x14ac:dyDescent="0.25">
      <c r="A4" s="36" t="s">
        <v>29</v>
      </c>
      <c r="B4" s="36"/>
      <c r="C4" s="36"/>
      <c r="D4" s="36"/>
      <c r="E4" s="36"/>
      <c r="F4" s="36"/>
      <c r="G4" s="36"/>
      <c r="H4" s="36"/>
      <c r="I4" s="36"/>
      <c r="J4" s="36"/>
      <c r="L4" s="36" t="s">
        <v>29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25">
      <c r="A5" s="36" t="s">
        <v>40</v>
      </c>
      <c r="B5" s="36"/>
      <c r="C5" s="36"/>
      <c r="D5" s="36"/>
      <c r="E5" s="36"/>
      <c r="F5" s="36"/>
      <c r="G5" s="36"/>
      <c r="H5" s="36"/>
      <c r="I5" s="36"/>
      <c r="J5" s="36"/>
      <c r="L5" s="36" t="s">
        <v>40</v>
      </c>
      <c r="M5" s="36"/>
      <c r="N5" s="36"/>
      <c r="O5" s="36"/>
      <c r="P5" s="36"/>
      <c r="Q5" s="36"/>
      <c r="R5" s="36"/>
      <c r="S5" s="36"/>
      <c r="T5" s="36"/>
      <c r="U5" s="36"/>
    </row>
    <row r="7" spans="1:21" ht="15.75" thickBot="1" x14ac:dyDescent="0.3"/>
    <row r="8" spans="1:21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130877.01</v>
      </c>
      <c r="J8" s="34"/>
      <c r="L8" s="29" t="s">
        <v>2</v>
      </c>
      <c r="M8" s="30"/>
      <c r="N8" s="30"/>
      <c r="O8" s="30"/>
      <c r="P8" s="30"/>
      <c r="Q8" s="30"/>
      <c r="R8" s="30"/>
      <c r="S8" s="31"/>
      <c r="T8" s="51">
        <v>9269.57</v>
      </c>
      <c r="U8" s="34"/>
    </row>
    <row r="10" spans="1:21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16423.169999999998</v>
      </c>
      <c r="J10" s="38"/>
      <c r="L10" s="21" t="s">
        <v>19</v>
      </c>
      <c r="M10" s="21"/>
      <c r="N10" s="21"/>
      <c r="O10" s="21"/>
      <c r="P10" s="21"/>
      <c r="Q10" s="21"/>
      <c r="R10" s="21"/>
      <c r="S10" s="21"/>
      <c r="T10" s="37">
        <v>16865.12</v>
      </c>
      <c r="U10" s="38"/>
    </row>
    <row r="11" spans="1:21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287.48</v>
      </c>
      <c r="J11" s="38"/>
      <c r="L11" s="21" t="s">
        <v>20</v>
      </c>
      <c r="M11" s="21"/>
      <c r="N11" s="21"/>
      <c r="O11" s="21"/>
      <c r="P11" s="21"/>
      <c r="Q11" s="21"/>
      <c r="R11" s="21"/>
      <c r="S11" s="21"/>
      <c r="T11" s="37">
        <v>287.48</v>
      </c>
      <c r="U11" s="38"/>
    </row>
    <row r="12" spans="1:21" x14ac:dyDescent="0.25">
      <c r="I12" s="7"/>
      <c r="J12" s="7"/>
      <c r="T12" s="12"/>
      <c r="U12" s="12"/>
    </row>
    <row r="13" spans="1:2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58028.4</v>
      </c>
      <c r="J13" s="46"/>
      <c r="L13" s="26" t="s">
        <v>3</v>
      </c>
      <c r="M13" s="26"/>
      <c r="N13" s="26"/>
      <c r="O13" s="26"/>
      <c r="P13" s="26"/>
      <c r="Q13" s="26"/>
      <c r="R13" s="26"/>
      <c r="S13" s="26"/>
      <c r="T13" s="46">
        <v>58028.4</v>
      </c>
      <c r="U13" s="46"/>
    </row>
    <row r="14" spans="1:21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  <c r="L14" s="26" t="s">
        <v>21</v>
      </c>
      <c r="M14" s="26"/>
      <c r="N14" s="26"/>
      <c r="O14" s="26"/>
      <c r="P14" s="26"/>
      <c r="Q14" s="26"/>
      <c r="R14" s="26"/>
      <c r="S14" s="26"/>
      <c r="T14" s="46">
        <v>0</v>
      </c>
      <c r="U14" s="46"/>
    </row>
    <row r="15" spans="1:21" x14ac:dyDescent="0.25">
      <c r="A15" s="9"/>
      <c r="B15" s="9"/>
      <c r="C15" s="9"/>
      <c r="D15" s="9"/>
      <c r="E15" s="9"/>
      <c r="F15" s="9"/>
      <c r="G15" s="9"/>
      <c r="H15" s="9"/>
      <c r="I15" s="7"/>
      <c r="J15" s="7"/>
      <c r="L15" s="9"/>
      <c r="M15" s="9"/>
      <c r="N15" s="9"/>
      <c r="O15" s="9"/>
      <c r="P15" s="9"/>
      <c r="Q15" s="9"/>
      <c r="R15" s="9"/>
      <c r="S15" s="9"/>
      <c r="T15" s="12"/>
      <c r="U15" s="12"/>
    </row>
    <row r="16" spans="1:21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57586.45</v>
      </c>
      <c r="J16" s="27"/>
      <c r="L16" s="26" t="s">
        <v>4</v>
      </c>
      <c r="M16" s="26"/>
      <c r="N16" s="26"/>
      <c r="O16" s="26"/>
      <c r="P16" s="26"/>
      <c r="Q16" s="26"/>
      <c r="R16" s="26"/>
      <c r="S16" s="26"/>
      <c r="T16" s="27">
        <v>57761.23</v>
      </c>
      <c r="U16" s="27"/>
    </row>
    <row r="17" spans="1:2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  <c r="L17" s="26" t="s">
        <v>22</v>
      </c>
      <c r="M17" s="26"/>
      <c r="N17" s="26"/>
      <c r="O17" s="26"/>
      <c r="P17" s="26"/>
      <c r="Q17" s="26"/>
      <c r="R17" s="26"/>
      <c r="S17" s="26"/>
      <c r="T17" s="27">
        <v>0</v>
      </c>
      <c r="U17" s="27"/>
    </row>
    <row r="18" spans="1:21" x14ac:dyDescent="0.25">
      <c r="I18" s="7"/>
      <c r="J18" s="7"/>
      <c r="T18" s="12"/>
      <c r="U18" s="12"/>
    </row>
    <row r="19" spans="1:21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1200</v>
      </c>
      <c r="J19" s="27"/>
      <c r="L19" s="26" t="s">
        <v>5</v>
      </c>
      <c r="M19" s="26"/>
      <c r="N19" s="26"/>
      <c r="O19" s="26"/>
      <c r="P19" s="26"/>
      <c r="Q19" s="26"/>
      <c r="R19" s="26"/>
      <c r="S19" s="26"/>
      <c r="T19" s="27">
        <v>1200</v>
      </c>
      <c r="U19" s="27"/>
    </row>
    <row r="21" spans="1:21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  <c r="L21" s="28" t="s">
        <v>6</v>
      </c>
      <c r="M21" s="28"/>
      <c r="N21" s="28"/>
      <c r="O21" s="28"/>
      <c r="P21" s="28"/>
      <c r="Q21" s="28"/>
      <c r="R21" s="28"/>
      <c r="S21" s="28"/>
      <c r="T21" s="28"/>
      <c r="U21" s="28"/>
    </row>
    <row r="22" spans="1:21" x14ac:dyDescent="0.25">
      <c r="A22" s="24" t="s">
        <v>197</v>
      </c>
      <c r="B22" s="25"/>
      <c r="C22" s="25"/>
      <c r="D22" s="25"/>
      <c r="E22" s="25"/>
      <c r="F22" s="25"/>
      <c r="G22" s="25"/>
      <c r="H22" s="25"/>
      <c r="I22" s="47">
        <v>10000</v>
      </c>
      <c r="J22" s="48"/>
      <c r="L22" s="24" t="s">
        <v>197</v>
      </c>
      <c r="M22" s="25"/>
      <c r="N22" s="25"/>
      <c r="O22" s="25"/>
      <c r="P22" s="25"/>
      <c r="Q22" s="25"/>
      <c r="R22" s="25"/>
      <c r="S22" s="25"/>
      <c r="T22" s="47">
        <v>6000</v>
      </c>
      <c r="U22" s="48"/>
    </row>
    <row r="23" spans="1:21" x14ac:dyDescent="0.25">
      <c r="A23" s="17" t="s">
        <v>198</v>
      </c>
      <c r="B23" s="18"/>
      <c r="C23" s="18"/>
      <c r="D23" s="18"/>
      <c r="E23" s="18"/>
      <c r="F23" s="18"/>
      <c r="G23" s="18"/>
      <c r="H23" s="18"/>
      <c r="I23" s="44">
        <v>4050</v>
      </c>
      <c r="J23" s="45"/>
      <c r="L23" s="17" t="s">
        <v>436</v>
      </c>
      <c r="M23" s="18"/>
      <c r="N23" s="18"/>
      <c r="O23" s="18"/>
      <c r="P23" s="18"/>
      <c r="Q23" s="18"/>
      <c r="R23" s="18"/>
      <c r="S23" s="18"/>
      <c r="T23" s="44">
        <v>1184</v>
      </c>
      <c r="U23" s="45"/>
    </row>
    <row r="24" spans="1:21" ht="15" customHeight="1" x14ac:dyDescent="0.25">
      <c r="A24" s="17" t="s">
        <v>199</v>
      </c>
      <c r="B24" s="18"/>
      <c r="C24" s="18"/>
      <c r="D24" s="18"/>
      <c r="E24" s="18"/>
      <c r="F24" s="18"/>
      <c r="G24" s="18"/>
      <c r="H24" s="18"/>
      <c r="I24" s="44">
        <v>162030</v>
      </c>
      <c r="J24" s="45"/>
      <c r="L24" s="17" t="s">
        <v>437</v>
      </c>
      <c r="M24" s="18"/>
      <c r="N24" s="18"/>
      <c r="O24" s="18"/>
      <c r="P24" s="18"/>
      <c r="Q24" s="18"/>
      <c r="R24" s="18"/>
      <c r="S24" s="18"/>
      <c r="T24" s="44">
        <v>10481</v>
      </c>
      <c r="U24" s="45"/>
    </row>
    <row r="25" spans="1:21" ht="15" customHeight="1" x14ac:dyDescent="0.25">
      <c r="A25" s="17" t="s">
        <v>200</v>
      </c>
      <c r="B25" s="18"/>
      <c r="C25" s="18"/>
      <c r="D25" s="18"/>
      <c r="E25" s="18"/>
      <c r="F25" s="18"/>
      <c r="G25" s="18"/>
      <c r="H25" s="18"/>
      <c r="I25" s="44">
        <v>860</v>
      </c>
      <c r="J25" s="45"/>
      <c r="L25" s="17" t="s">
        <v>438</v>
      </c>
      <c r="M25" s="18"/>
      <c r="N25" s="18"/>
      <c r="O25" s="18"/>
      <c r="P25" s="18"/>
      <c r="Q25" s="18"/>
      <c r="R25" s="18"/>
      <c r="S25" s="18"/>
      <c r="T25" s="44">
        <v>4164</v>
      </c>
      <c r="U25" s="45"/>
    </row>
    <row r="26" spans="1:21" ht="15" customHeight="1" x14ac:dyDescent="0.25">
      <c r="A26" s="17" t="s">
        <v>201</v>
      </c>
      <c r="B26" s="18"/>
      <c r="C26" s="18"/>
      <c r="D26" s="18"/>
      <c r="E26" s="18"/>
      <c r="F26" s="18"/>
      <c r="G26" s="18"/>
      <c r="H26" s="18"/>
      <c r="I26" s="40">
        <v>3453.89</v>
      </c>
      <c r="J26" s="41"/>
      <c r="L26" s="17" t="s">
        <v>439</v>
      </c>
      <c r="M26" s="18"/>
      <c r="N26" s="18"/>
      <c r="O26" s="18"/>
      <c r="P26" s="18"/>
      <c r="Q26" s="18"/>
      <c r="R26" s="18"/>
      <c r="S26" s="18"/>
      <c r="T26" s="40">
        <v>11960</v>
      </c>
      <c r="U26" s="41"/>
    </row>
    <row r="27" spans="1:2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  <c r="L27" s="17" t="s">
        <v>440</v>
      </c>
      <c r="M27" s="18"/>
      <c r="N27" s="18"/>
      <c r="O27" s="18"/>
      <c r="P27" s="18"/>
      <c r="Q27" s="18"/>
      <c r="R27" s="18"/>
      <c r="S27" s="18"/>
      <c r="T27" s="40">
        <v>5869</v>
      </c>
      <c r="U27" s="41"/>
    </row>
    <row r="28" spans="1:21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  <c r="L28" s="17"/>
      <c r="M28" s="18"/>
      <c r="N28" s="18"/>
      <c r="O28" s="18"/>
      <c r="P28" s="18"/>
      <c r="Q28" s="18"/>
      <c r="R28" s="18"/>
      <c r="S28" s="18"/>
      <c r="T28" s="40"/>
      <c r="U28" s="41"/>
    </row>
    <row r="29" spans="1:21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  <c r="L29" s="17"/>
      <c r="M29" s="18"/>
      <c r="N29" s="18"/>
      <c r="O29" s="18"/>
      <c r="P29" s="18"/>
      <c r="Q29" s="18"/>
      <c r="R29" s="18"/>
      <c r="S29" s="18"/>
      <c r="T29" s="40"/>
      <c r="U29" s="41"/>
    </row>
    <row r="30" spans="1:21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  <c r="L30" s="17"/>
      <c r="M30" s="18"/>
      <c r="N30" s="18"/>
      <c r="O30" s="18"/>
      <c r="P30" s="18"/>
      <c r="Q30" s="18"/>
      <c r="R30" s="18"/>
      <c r="S30" s="18"/>
      <c r="T30" s="40"/>
      <c r="U30" s="41"/>
    </row>
    <row r="31" spans="1:21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  <c r="L31" s="17"/>
      <c r="M31" s="18"/>
      <c r="N31" s="18"/>
      <c r="O31" s="18"/>
      <c r="P31" s="18"/>
      <c r="Q31" s="18"/>
      <c r="R31" s="18"/>
      <c r="S31" s="18"/>
      <c r="T31" s="40"/>
      <c r="U31" s="41"/>
    </row>
    <row r="32" spans="1:21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180393.89</v>
      </c>
      <c r="J32" s="43"/>
      <c r="L32" s="19" t="s">
        <v>7</v>
      </c>
      <c r="M32" s="20"/>
      <c r="N32" s="20"/>
      <c r="O32" s="20"/>
      <c r="P32" s="20"/>
      <c r="Q32" s="20"/>
      <c r="R32" s="20"/>
      <c r="S32" s="20"/>
      <c r="T32" s="42">
        <f>SUM(T22:T31)</f>
        <v>39658</v>
      </c>
      <c r="U32" s="43"/>
    </row>
    <row r="33" spans="1:21" x14ac:dyDescent="0.25">
      <c r="A33" s="2"/>
      <c r="B33" s="2"/>
      <c r="C33" s="2"/>
      <c r="D33" s="2"/>
      <c r="E33" s="2"/>
      <c r="F33" s="2"/>
      <c r="G33" s="2"/>
      <c r="H33" s="2"/>
      <c r="L33" s="2"/>
      <c r="M33" s="2"/>
      <c r="N33" s="2"/>
      <c r="O33" s="2"/>
      <c r="P33" s="2"/>
      <c r="Q33" s="2"/>
      <c r="R33" s="2"/>
      <c r="S33" s="2"/>
    </row>
    <row r="34" spans="1:21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17152.600000000006</v>
      </c>
      <c r="J34" s="23"/>
      <c r="L34" s="21" t="s">
        <v>11</v>
      </c>
      <c r="M34" s="21"/>
      <c r="N34" s="21"/>
      <c r="O34" s="21"/>
      <c r="P34" s="21"/>
      <c r="Q34" s="21"/>
      <c r="R34" s="21"/>
      <c r="S34" s="21"/>
      <c r="T34" s="22">
        <f>T10+T11+T13+T14-T16-T17</f>
        <v>17419.769999999997</v>
      </c>
      <c r="U34" s="23"/>
    </row>
    <row r="35" spans="1:21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7"/>
      <c r="L35" s="4"/>
      <c r="M35" s="4"/>
      <c r="N35" s="4"/>
      <c r="O35" s="4"/>
      <c r="P35" s="4"/>
      <c r="Q35" s="4"/>
      <c r="R35" s="4"/>
      <c r="S35" s="4"/>
      <c r="T35" s="5"/>
      <c r="U35" s="12"/>
    </row>
    <row r="36" spans="1:21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15">
        <f>I8+I16+I19-I32</f>
        <v>9269.5699999999779</v>
      </c>
      <c r="J36" s="16"/>
      <c r="L36" s="13" t="s">
        <v>9</v>
      </c>
      <c r="M36" s="14"/>
      <c r="N36" s="14"/>
      <c r="O36" s="14"/>
      <c r="P36" s="14"/>
      <c r="Q36" s="14"/>
      <c r="R36" s="14"/>
      <c r="S36" s="14"/>
      <c r="T36" s="15">
        <f>T8+T16+T19-T32</f>
        <v>28572.800000000003</v>
      </c>
      <c r="U36" s="16"/>
    </row>
  </sheetData>
  <mergeCells count="94">
    <mergeCell ref="L32:S32"/>
    <mergeCell ref="T32:U32"/>
    <mergeCell ref="L34:S34"/>
    <mergeCell ref="T34:U34"/>
    <mergeCell ref="L36:S36"/>
    <mergeCell ref="T36:U36"/>
    <mergeCell ref="L29:S29"/>
    <mergeCell ref="T29:U29"/>
    <mergeCell ref="L30:S30"/>
    <mergeCell ref="T30:U30"/>
    <mergeCell ref="L31:S31"/>
    <mergeCell ref="T31:U31"/>
    <mergeCell ref="L26:S26"/>
    <mergeCell ref="T26:U26"/>
    <mergeCell ref="L27:S27"/>
    <mergeCell ref="T27:U27"/>
    <mergeCell ref="L28:S28"/>
    <mergeCell ref="T28:U28"/>
    <mergeCell ref="L23:S23"/>
    <mergeCell ref="T23:U23"/>
    <mergeCell ref="L24:S24"/>
    <mergeCell ref="T24:U24"/>
    <mergeCell ref="L25:S25"/>
    <mergeCell ref="T25:U25"/>
    <mergeCell ref="L19:S19"/>
    <mergeCell ref="T19:U19"/>
    <mergeCell ref="L21:U21"/>
    <mergeCell ref="L22:S22"/>
    <mergeCell ref="T22:U22"/>
    <mergeCell ref="L14:S14"/>
    <mergeCell ref="T14:U14"/>
    <mergeCell ref="L16:S16"/>
    <mergeCell ref="T16:U16"/>
    <mergeCell ref="L17:S17"/>
    <mergeCell ref="T17:U17"/>
    <mergeCell ref="L10:S10"/>
    <mergeCell ref="T10:U10"/>
    <mergeCell ref="L11:S11"/>
    <mergeCell ref="T11:U11"/>
    <mergeCell ref="L13:S13"/>
    <mergeCell ref="T13:U13"/>
    <mergeCell ref="L1:U1"/>
    <mergeCell ref="L3:U3"/>
    <mergeCell ref="L4:U4"/>
    <mergeCell ref="L5:U5"/>
    <mergeCell ref="L8:S8"/>
    <mergeCell ref="T8:U8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4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opLeftCell="A4" workbookViewId="0">
      <selection activeCell="T32" activeCellId="1" sqref="I32:J32 T32:U32"/>
    </sheetView>
  </sheetViews>
  <sheetFormatPr defaultRowHeight="15" x14ac:dyDescent="0.25"/>
  <cols>
    <col min="9" max="9" width="11.7109375" customWidth="1"/>
  </cols>
  <sheetData>
    <row r="1" spans="1:21" ht="108" customHeight="1" x14ac:dyDescent="0.25">
      <c r="A1" s="32" t="s">
        <v>202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32" t="s">
        <v>442</v>
      </c>
      <c r="M1" s="32"/>
      <c r="N1" s="32"/>
      <c r="O1" s="32"/>
      <c r="P1" s="32"/>
      <c r="Q1" s="32"/>
      <c r="R1" s="32"/>
      <c r="S1" s="32"/>
      <c r="T1" s="32"/>
      <c r="U1" s="32"/>
    </row>
    <row r="2" spans="1:21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.5" customHeight="1" x14ac:dyDescent="0.25">
      <c r="A3" s="35" t="s">
        <v>43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35" t="s">
        <v>448</v>
      </c>
      <c r="M3" s="35"/>
      <c r="N3" s="35"/>
      <c r="O3" s="35"/>
      <c r="P3" s="35"/>
      <c r="Q3" s="35"/>
      <c r="R3" s="35"/>
      <c r="S3" s="35"/>
      <c r="T3" s="35"/>
      <c r="U3" s="35"/>
    </row>
    <row r="4" spans="1:21" x14ac:dyDescent="0.25">
      <c r="A4" s="36" t="s">
        <v>42</v>
      </c>
      <c r="B4" s="36"/>
      <c r="C4" s="36"/>
      <c r="D4" s="36"/>
      <c r="E4" s="36"/>
      <c r="F4" s="36"/>
      <c r="G4" s="36"/>
      <c r="H4" s="36"/>
      <c r="I4" s="36"/>
      <c r="J4" s="36"/>
      <c r="L4" s="36" t="s">
        <v>42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25">
      <c r="A5" s="36" t="s">
        <v>1</v>
      </c>
      <c r="B5" s="36"/>
      <c r="C5" s="36"/>
      <c r="D5" s="36"/>
      <c r="E5" s="36"/>
      <c r="F5" s="36"/>
      <c r="G5" s="36"/>
      <c r="H5" s="36"/>
      <c r="I5" s="36"/>
      <c r="J5" s="36"/>
      <c r="L5" s="36" t="s">
        <v>1</v>
      </c>
      <c r="M5" s="36"/>
      <c r="N5" s="36"/>
      <c r="O5" s="36"/>
      <c r="P5" s="36"/>
      <c r="Q5" s="36"/>
      <c r="R5" s="36"/>
      <c r="S5" s="36"/>
      <c r="T5" s="36"/>
      <c r="U5" s="36"/>
    </row>
    <row r="7" spans="1:21" ht="15.75" thickBot="1" x14ac:dyDescent="0.3"/>
    <row r="8" spans="1:21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521633.08</v>
      </c>
      <c r="J8" s="34"/>
      <c r="L8" s="29" t="s">
        <v>2</v>
      </c>
      <c r="M8" s="30"/>
      <c r="N8" s="30"/>
      <c r="O8" s="30"/>
      <c r="P8" s="30"/>
      <c r="Q8" s="30"/>
      <c r="R8" s="30"/>
      <c r="S8" s="31"/>
      <c r="T8" s="51">
        <v>83487.66</v>
      </c>
      <c r="U8" s="34"/>
    </row>
    <row r="10" spans="1:21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31242.7</v>
      </c>
      <c r="J10" s="38"/>
      <c r="L10" s="21" t="s">
        <v>19</v>
      </c>
      <c r="M10" s="21"/>
      <c r="N10" s="21"/>
      <c r="O10" s="21"/>
      <c r="P10" s="21"/>
      <c r="Q10" s="21"/>
      <c r="R10" s="21"/>
      <c r="S10" s="21"/>
      <c r="T10" s="37">
        <v>37254.31</v>
      </c>
      <c r="U10" s="38"/>
    </row>
    <row r="11" spans="1:21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  <c r="L11" s="21" t="s">
        <v>20</v>
      </c>
      <c r="M11" s="21"/>
      <c r="N11" s="21"/>
      <c r="O11" s="21"/>
      <c r="P11" s="21"/>
      <c r="Q11" s="21"/>
      <c r="R11" s="21"/>
      <c r="S11" s="21"/>
      <c r="T11" s="37">
        <v>0</v>
      </c>
      <c r="U11" s="38"/>
    </row>
    <row r="12" spans="1:21" x14ac:dyDescent="0.25">
      <c r="I12" s="7"/>
      <c r="J12" s="7"/>
      <c r="T12" s="12"/>
      <c r="U12" s="12"/>
    </row>
    <row r="13" spans="1:2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111255</v>
      </c>
      <c r="J13" s="46"/>
      <c r="L13" s="26" t="s">
        <v>3</v>
      </c>
      <c r="M13" s="26"/>
      <c r="N13" s="26"/>
      <c r="O13" s="26"/>
      <c r="P13" s="26"/>
      <c r="Q13" s="26"/>
      <c r="R13" s="26"/>
      <c r="S13" s="26"/>
      <c r="T13" s="46">
        <v>111312.5</v>
      </c>
      <c r="U13" s="46"/>
    </row>
    <row r="14" spans="1:21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  <c r="L14" s="26" t="s">
        <v>21</v>
      </c>
      <c r="M14" s="26"/>
      <c r="N14" s="26"/>
      <c r="O14" s="26"/>
      <c r="P14" s="26"/>
      <c r="Q14" s="26"/>
      <c r="R14" s="26"/>
      <c r="S14" s="26"/>
      <c r="T14" s="46">
        <v>0</v>
      </c>
      <c r="U14" s="46"/>
    </row>
    <row r="15" spans="1:21" x14ac:dyDescent="0.25">
      <c r="A15" s="9"/>
      <c r="B15" s="9"/>
      <c r="C15" s="9"/>
      <c r="D15" s="9"/>
      <c r="E15" s="9"/>
      <c r="F15" s="9"/>
      <c r="G15" s="9"/>
      <c r="H15" s="9"/>
      <c r="I15" s="7"/>
      <c r="J15" s="7"/>
      <c r="L15" s="9"/>
      <c r="M15" s="9"/>
      <c r="N15" s="9"/>
      <c r="O15" s="9"/>
      <c r="P15" s="9"/>
      <c r="Q15" s="9"/>
      <c r="R15" s="9"/>
      <c r="S15" s="9"/>
      <c r="T15" s="12"/>
      <c r="U15" s="12"/>
    </row>
    <row r="16" spans="1:21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105243.39</v>
      </c>
      <c r="J16" s="27"/>
      <c r="L16" s="26" t="s">
        <v>4</v>
      </c>
      <c r="M16" s="26"/>
      <c r="N16" s="26"/>
      <c r="O16" s="26"/>
      <c r="P16" s="26"/>
      <c r="Q16" s="26"/>
      <c r="R16" s="26"/>
      <c r="S16" s="26"/>
      <c r="T16" s="27">
        <v>119618.78</v>
      </c>
      <c r="U16" s="27"/>
    </row>
    <row r="17" spans="1:2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  <c r="L17" s="26" t="s">
        <v>22</v>
      </c>
      <c r="M17" s="26"/>
      <c r="N17" s="26"/>
      <c r="O17" s="26"/>
      <c r="P17" s="26"/>
      <c r="Q17" s="26"/>
      <c r="R17" s="26"/>
      <c r="S17" s="26"/>
      <c r="T17" s="27">
        <v>0</v>
      </c>
      <c r="U17" s="27"/>
    </row>
    <row r="18" spans="1:21" x14ac:dyDescent="0.25">
      <c r="I18" s="7"/>
      <c r="J18" s="7"/>
      <c r="T18" s="12"/>
      <c r="U18" s="12"/>
    </row>
    <row r="19" spans="1:21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8300</v>
      </c>
      <c r="J19" s="27"/>
      <c r="L19" s="26" t="s">
        <v>5</v>
      </c>
      <c r="M19" s="26"/>
      <c r="N19" s="26"/>
      <c r="O19" s="26"/>
      <c r="P19" s="26"/>
      <c r="Q19" s="26"/>
      <c r="R19" s="26"/>
      <c r="S19" s="26"/>
      <c r="T19" s="27">
        <v>10400</v>
      </c>
      <c r="U19" s="27"/>
    </row>
    <row r="21" spans="1:21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  <c r="L21" s="28" t="s">
        <v>6</v>
      </c>
      <c r="M21" s="28"/>
      <c r="N21" s="28"/>
      <c r="O21" s="28"/>
      <c r="P21" s="28"/>
      <c r="Q21" s="28"/>
      <c r="R21" s="28"/>
      <c r="S21" s="28"/>
      <c r="T21" s="28"/>
      <c r="U21" s="28"/>
    </row>
    <row r="22" spans="1:21" x14ac:dyDescent="0.25">
      <c r="A22" s="24" t="s">
        <v>203</v>
      </c>
      <c r="B22" s="25"/>
      <c r="C22" s="25"/>
      <c r="D22" s="25"/>
      <c r="E22" s="25"/>
      <c r="F22" s="25"/>
      <c r="G22" s="25"/>
      <c r="H22" s="25"/>
      <c r="I22" s="47">
        <v>1790</v>
      </c>
      <c r="J22" s="48"/>
      <c r="L22" s="24" t="s">
        <v>443</v>
      </c>
      <c r="M22" s="25"/>
      <c r="N22" s="25"/>
      <c r="O22" s="25"/>
      <c r="P22" s="25"/>
      <c r="Q22" s="25"/>
      <c r="R22" s="25"/>
      <c r="S22" s="25"/>
      <c r="T22" s="47">
        <v>1285</v>
      </c>
      <c r="U22" s="48"/>
    </row>
    <row r="23" spans="1:21" x14ac:dyDescent="0.25">
      <c r="A23" s="17" t="s">
        <v>204</v>
      </c>
      <c r="B23" s="18"/>
      <c r="C23" s="18"/>
      <c r="D23" s="18"/>
      <c r="E23" s="18"/>
      <c r="F23" s="18"/>
      <c r="G23" s="18"/>
      <c r="H23" s="18"/>
      <c r="I23" s="44">
        <v>3190</v>
      </c>
      <c r="J23" s="45"/>
      <c r="L23" s="17" t="s">
        <v>444</v>
      </c>
      <c r="M23" s="18"/>
      <c r="N23" s="18"/>
      <c r="O23" s="18"/>
      <c r="P23" s="18"/>
      <c r="Q23" s="18"/>
      <c r="R23" s="18"/>
      <c r="S23" s="18"/>
      <c r="T23" s="44">
        <v>12684</v>
      </c>
      <c r="U23" s="45"/>
    </row>
    <row r="24" spans="1:21" ht="15" customHeight="1" x14ac:dyDescent="0.25">
      <c r="A24" s="17" t="s">
        <v>205</v>
      </c>
      <c r="B24" s="18"/>
      <c r="C24" s="18"/>
      <c r="D24" s="18"/>
      <c r="E24" s="18"/>
      <c r="F24" s="18"/>
      <c r="G24" s="18"/>
      <c r="H24" s="18"/>
      <c r="I24" s="44">
        <v>530618.07999999996</v>
      </c>
      <c r="J24" s="45"/>
      <c r="L24" s="17" t="s">
        <v>445</v>
      </c>
      <c r="M24" s="18"/>
      <c r="N24" s="18"/>
      <c r="O24" s="18"/>
      <c r="P24" s="18"/>
      <c r="Q24" s="18"/>
      <c r="R24" s="18"/>
      <c r="S24" s="18"/>
      <c r="T24" s="44">
        <v>8610</v>
      </c>
      <c r="U24" s="45"/>
    </row>
    <row r="25" spans="1:21" ht="15" customHeight="1" x14ac:dyDescent="0.25">
      <c r="A25" s="17" t="s">
        <v>206</v>
      </c>
      <c r="B25" s="18"/>
      <c r="C25" s="18"/>
      <c r="D25" s="18"/>
      <c r="E25" s="18"/>
      <c r="F25" s="18"/>
      <c r="G25" s="18"/>
      <c r="H25" s="18"/>
      <c r="I25" s="44">
        <v>910</v>
      </c>
      <c r="J25" s="45"/>
      <c r="L25" s="17" t="s">
        <v>446</v>
      </c>
      <c r="M25" s="18"/>
      <c r="N25" s="18"/>
      <c r="O25" s="18"/>
      <c r="P25" s="18"/>
      <c r="Q25" s="18"/>
      <c r="R25" s="18"/>
      <c r="S25" s="18"/>
      <c r="T25" s="44">
        <v>1280</v>
      </c>
      <c r="U25" s="45"/>
    </row>
    <row r="26" spans="1:21" ht="15" customHeight="1" x14ac:dyDescent="0.25">
      <c r="A26" s="17" t="s">
        <v>207</v>
      </c>
      <c r="B26" s="18"/>
      <c r="C26" s="18"/>
      <c r="D26" s="18"/>
      <c r="E26" s="18"/>
      <c r="F26" s="18"/>
      <c r="G26" s="18"/>
      <c r="H26" s="18"/>
      <c r="I26" s="40">
        <v>7000</v>
      </c>
      <c r="J26" s="41"/>
      <c r="L26" s="17" t="s">
        <v>207</v>
      </c>
      <c r="M26" s="18"/>
      <c r="N26" s="18"/>
      <c r="O26" s="18"/>
      <c r="P26" s="18"/>
      <c r="Q26" s="18"/>
      <c r="R26" s="18"/>
      <c r="S26" s="18"/>
      <c r="T26" s="40">
        <v>12000</v>
      </c>
      <c r="U26" s="41"/>
    </row>
    <row r="27" spans="1:21" x14ac:dyDescent="0.25">
      <c r="A27" s="17" t="s">
        <v>208</v>
      </c>
      <c r="B27" s="18"/>
      <c r="C27" s="18"/>
      <c r="D27" s="18"/>
      <c r="E27" s="18"/>
      <c r="F27" s="18"/>
      <c r="G27" s="18"/>
      <c r="H27" s="18"/>
      <c r="I27" s="40">
        <v>1080</v>
      </c>
      <c r="J27" s="41"/>
      <c r="L27" s="17" t="s">
        <v>447</v>
      </c>
      <c r="M27" s="18"/>
      <c r="N27" s="18"/>
      <c r="O27" s="18"/>
      <c r="P27" s="18"/>
      <c r="Q27" s="18"/>
      <c r="R27" s="18"/>
      <c r="S27" s="18"/>
      <c r="T27" s="40">
        <v>460</v>
      </c>
      <c r="U27" s="41"/>
    </row>
    <row r="28" spans="1:21" x14ac:dyDescent="0.25">
      <c r="A28" s="17" t="s">
        <v>209</v>
      </c>
      <c r="B28" s="18"/>
      <c r="C28" s="18"/>
      <c r="D28" s="18"/>
      <c r="E28" s="18"/>
      <c r="F28" s="18"/>
      <c r="G28" s="18"/>
      <c r="H28" s="18"/>
      <c r="I28" s="40">
        <v>5660</v>
      </c>
      <c r="J28" s="41"/>
      <c r="L28" s="17"/>
      <c r="M28" s="18"/>
      <c r="N28" s="18"/>
      <c r="O28" s="18"/>
      <c r="P28" s="18"/>
      <c r="Q28" s="18"/>
      <c r="R28" s="18"/>
      <c r="S28" s="18"/>
      <c r="T28" s="40"/>
      <c r="U28" s="41"/>
    </row>
    <row r="29" spans="1:21" x14ac:dyDescent="0.25">
      <c r="A29" s="17" t="s">
        <v>210</v>
      </c>
      <c r="B29" s="18"/>
      <c r="C29" s="18"/>
      <c r="D29" s="18"/>
      <c r="E29" s="18"/>
      <c r="F29" s="18"/>
      <c r="G29" s="18"/>
      <c r="H29" s="18"/>
      <c r="I29" s="40">
        <v>1440.73</v>
      </c>
      <c r="J29" s="41"/>
      <c r="L29" s="17"/>
      <c r="M29" s="18"/>
      <c r="N29" s="18"/>
      <c r="O29" s="18"/>
      <c r="P29" s="18"/>
      <c r="Q29" s="18"/>
      <c r="R29" s="18"/>
      <c r="S29" s="18"/>
      <c r="T29" s="40"/>
      <c r="U29" s="41"/>
    </row>
    <row r="30" spans="1:21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  <c r="L30" s="17"/>
      <c r="M30" s="18"/>
      <c r="N30" s="18"/>
      <c r="O30" s="18"/>
      <c r="P30" s="18"/>
      <c r="Q30" s="18"/>
      <c r="R30" s="18"/>
      <c r="S30" s="18"/>
      <c r="T30" s="40"/>
      <c r="U30" s="41"/>
    </row>
    <row r="31" spans="1:21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  <c r="L31" s="17"/>
      <c r="M31" s="18"/>
      <c r="N31" s="18"/>
      <c r="O31" s="18"/>
      <c r="P31" s="18"/>
      <c r="Q31" s="18"/>
      <c r="R31" s="18"/>
      <c r="S31" s="18"/>
      <c r="T31" s="40"/>
      <c r="U31" s="41"/>
    </row>
    <row r="32" spans="1:21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551688.80999999994</v>
      </c>
      <c r="J32" s="43"/>
      <c r="L32" s="19" t="s">
        <v>7</v>
      </c>
      <c r="M32" s="20"/>
      <c r="N32" s="20"/>
      <c r="O32" s="20"/>
      <c r="P32" s="20"/>
      <c r="Q32" s="20"/>
      <c r="R32" s="20"/>
      <c r="S32" s="20"/>
      <c r="T32" s="42">
        <f>SUM(T22:T31)</f>
        <v>36319</v>
      </c>
      <c r="U32" s="43"/>
    </row>
    <row r="33" spans="1:21" x14ac:dyDescent="0.25">
      <c r="A33" s="2"/>
      <c r="B33" s="2"/>
      <c r="C33" s="2"/>
      <c r="D33" s="2"/>
      <c r="E33" s="2"/>
      <c r="F33" s="2"/>
      <c r="G33" s="2"/>
      <c r="H33" s="2"/>
      <c r="L33" s="2"/>
      <c r="M33" s="2"/>
      <c r="N33" s="2"/>
      <c r="O33" s="2"/>
      <c r="P33" s="2"/>
      <c r="Q33" s="2"/>
      <c r="R33" s="2"/>
      <c r="S33" s="2"/>
    </row>
    <row r="34" spans="1:21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37254.310000000012</v>
      </c>
      <c r="J34" s="23"/>
      <c r="L34" s="21" t="s">
        <v>11</v>
      </c>
      <c r="M34" s="21"/>
      <c r="N34" s="21"/>
      <c r="O34" s="21"/>
      <c r="P34" s="21"/>
      <c r="Q34" s="21"/>
      <c r="R34" s="21"/>
      <c r="S34" s="21"/>
      <c r="T34" s="22">
        <f>T10+T11+T13+T14-T16-T17</f>
        <v>28948.03</v>
      </c>
      <c r="U34" s="23"/>
    </row>
    <row r="35" spans="1:21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7"/>
      <c r="L35" s="4"/>
      <c r="M35" s="4"/>
      <c r="N35" s="4"/>
      <c r="O35" s="4"/>
      <c r="P35" s="4"/>
      <c r="Q35" s="4"/>
      <c r="R35" s="4"/>
      <c r="S35" s="4"/>
      <c r="T35" s="5"/>
      <c r="U35" s="12"/>
    </row>
    <row r="36" spans="1:21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15">
        <f>I8+I16+I19-I32</f>
        <v>83487.660000000033</v>
      </c>
      <c r="J36" s="16"/>
      <c r="L36" s="13" t="s">
        <v>9</v>
      </c>
      <c r="M36" s="14"/>
      <c r="N36" s="14"/>
      <c r="O36" s="14"/>
      <c r="P36" s="14"/>
      <c r="Q36" s="14"/>
      <c r="R36" s="14"/>
      <c r="S36" s="14"/>
      <c r="T36" s="15">
        <f>T8+T16+T19-T32</f>
        <v>177187.44</v>
      </c>
      <c r="U36" s="16"/>
    </row>
  </sheetData>
  <mergeCells count="94">
    <mergeCell ref="L32:S32"/>
    <mergeCell ref="T32:U32"/>
    <mergeCell ref="L34:S34"/>
    <mergeCell ref="T34:U34"/>
    <mergeCell ref="L36:S36"/>
    <mergeCell ref="T36:U36"/>
    <mergeCell ref="L29:S29"/>
    <mergeCell ref="T29:U29"/>
    <mergeCell ref="L30:S30"/>
    <mergeCell ref="T30:U30"/>
    <mergeCell ref="L31:S31"/>
    <mergeCell ref="T31:U31"/>
    <mergeCell ref="L26:S26"/>
    <mergeCell ref="T26:U26"/>
    <mergeCell ref="L27:S27"/>
    <mergeCell ref="T27:U27"/>
    <mergeCell ref="L28:S28"/>
    <mergeCell ref="T28:U28"/>
    <mergeCell ref="L23:S23"/>
    <mergeCell ref="T23:U23"/>
    <mergeCell ref="L24:S24"/>
    <mergeCell ref="T24:U24"/>
    <mergeCell ref="L25:S25"/>
    <mergeCell ref="T25:U25"/>
    <mergeCell ref="L19:S19"/>
    <mergeCell ref="T19:U19"/>
    <mergeCell ref="L21:U21"/>
    <mergeCell ref="L22:S22"/>
    <mergeCell ref="T22:U22"/>
    <mergeCell ref="L14:S14"/>
    <mergeCell ref="T14:U14"/>
    <mergeCell ref="L16:S16"/>
    <mergeCell ref="T16:U16"/>
    <mergeCell ref="L17:S17"/>
    <mergeCell ref="T17:U17"/>
    <mergeCell ref="L10:S10"/>
    <mergeCell ref="T10:U10"/>
    <mergeCell ref="L11:S11"/>
    <mergeCell ref="T11:U11"/>
    <mergeCell ref="L13:S13"/>
    <mergeCell ref="T13:U13"/>
    <mergeCell ref="L1:U1"/>
    <mergeCell ref="L3:U3"/>
    <mergeCell ref="L4:U4"/>
    <mergeCell ref="L5:U5"/>
    <mergeCell ref="L8:S8"/>
    <mergeCell ref="T8:U8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4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opLeftCell="A4" workbookViewId="0">
      <selection activeCell="T32" activeCellId="1" sqref="I32:J32 T32:U32"/>
    </sheetView>
  </sheetViews>
  <sheetFormatPr defaultRowHeight="15" x14ac:dyDescent="0.25"/>
  <cols>
    <col min="9" max="9" width="11.7109375" customWidth="1"/>
  </cols>
  <sheetData>
    <row r="1" spans="1:21" ht="108" customHeight="1" x14ac:dyDescent="0.25">
      <c r="A1" s="32" t="s">
        <v>211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32" t="s">
        <v>449</v>
      </c>
      <c r="M1" s="32"/>
      <c r="N1" s="32"/>
      <c r="O1" s="32"/>
      <c r="P1" s="32"/>
      <c r="Q1" s="32"/>
      <c r="R1" s="32"/>
      <c r="S1" s="32"/>
      <c r="T1" s="32"/>
      <c r="U1" s="32"/>
    </row>
    <row r="2" spans="1:21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.5" customHeight="1" x14ac:dyDescent="0.25">
      <c r="A3" s="35" t="s">
        <v>46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35" t="s">
        <v>458</v>
      </c>
      <c r="M3" s="35"/>
      <c r="N3" s="35"/>
      <c r="O3" s="35"/>
      <c r="P3" s="35"/>
      <c r="Q3" s="35"/>
      <c r="R3" s="35"/>
      <c r="S3" s="35"/>
      <c r="T3" s="35"/>
      <c r="U3" s="35"/>
    </row>
    <row r="4" spans="1:21" x14ac:dyDescent="0.25">
      <c r="A4" s="36" t="s">
        <v>44</v>
      </c>
      <c r="B4" s="36"/>
      <c r="C4" s="36"/>
      <c r="D4" s="36"/>
      <c r="E4" s="36"/>
      <c r="F4" s="36"/>
      <c r="G4" s="36"/>
      <c r="H4" s="36"/>
      <c r="I4" s="36"/>
      <c r="J4" s="36"/>
      <c r="L4" s="36" t="s">
        <v>44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25">
      <c r="A5" s="36" t="s">
        <v>45</v>
      </c>
      <c r="B5" s="36"/>
      <c r="C5" s="36"/>
      <c r="D5" s="36"/>
      <c r="E5" s="36"/>
      <c r="F5" s="36"/>
      <c r="G5" s="36"/>
      <c r="H5" s="36"/>
      <c r="I5" s="36"/>
      <c r="J5" s="36"/>
      <c r="L5" s="36" t="s">
        <v>45</v>
      </c>
      <c r="M5" s="36"/>
      <c r="N5" s="36"/>
      <c r="O5" s="36"/>
      <c r="P5" s="36"/>
      <c r="Q5" s="36"/>
      <c r="R5" s="36"/>
      <c r="S5" s="36"/>
      <c r="T5" s="36"/>
      <c r="U5" s="36"/>
    </row>
    <row r="7" spans="1:21" ht="15.75" thickBot="1" x14ac:dyDescent="0.3"/>
    <row r="8" spans="1:21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78490.17</v>
      </c>
      <c r="J8" s="34"/>
      <c r="L8" s="29" t="s">
        <v>2</v>
      </c>
      <c r="M8" s="30"/>
      <c r="N8" s="30"/>
      <c r="O8" s="30"/>
      <c r="P8" s="30"/>
      <c r="Q8" s="30"/>
      <c r="R8" s="30"/>
      <c r="S8" s="31"/>
      <c r="T8" s="51">
        <v>132060.66</v>
      </c>
      <c r="U8" s="34"/>
    </row>
    <row r="10" spans="1:21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33139.120000000003</v>
      </c>
      <c r="J10" s="38"/>
      <c r="L10" s="21" t="s">
        <v>19</v>
      </c>
      <c r="M10" s="21"/>
      <c r="N10" s="21"/>
      <c r="O10" s="21"/>
      <c r="P10" s="21"/>
      <c r="Q10" s="21"/>
      <c r="R10" s="21"/>
      <c r="S10" s="21"/>
      <c r="T10" s="37">
        <v>35532.83</v>
      </c>
      <c r="U10" s="38"/>
    </row>
    <row r="11" spans="1:21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  <c r="L11" s="21" t="s">
        <v>20</v>
      </c>
      <c r="M11" s="21"/>
      <c r="N11" s="21"/>
      <c r="O11" s="21"/>
      <c r="P11" s="21"/>
      <c r="Q11" s="21"/>
      <c r="R11" s="21"/>
      <c r="S11" s="21"/>
      <c r="T11" s="37">
        <v>0</v>
      </c>
      <c r="U11" s="38"/>
    </row>
    <row r="12" spans="1:21" x14ac:dyDescent="0.25">
      <c r="I12" s="7"/>
      <c r="J12" s="7"/>
      <c r="T12" s="12"/>
      <c r="U12" s="12"/>
    </row>
    <row r="13" spans="1:2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82429.2</v>
      </c>
      <c r="J13" s="46"/>
      <c r="L13" s="26" t="s">
        <v>3</v>
      </c>
      <c r="M13" s="26"/>
      <c r="N13" s="26"/>
      <c r="O13" s="26"/>
      <c r="P13" s="26"/>
      <c r="Q13" s="26"/>
      <c r="R13" s="26"/>
      <c r="S13" s="26"/>
      <c r="T13" s="46">
        <v>82402.2</v>
      </c>
      <c r="U13" s="46"/>
    </row>
    <row r="14" spans="1:21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  <c r="L14" s="26" t="s">
        <v>21</v>
      </c>
      <c r="M14" s="26"/>
      <c r="N14" s="26"/>
      <c r="O14" s="26"/>
      <c r="P14" s="26"/>
      <c r="Q14" s="26"/>
      <c r="R14" s="26"/>
      <c r="S14" s="26"/>
      <c r="T14" s="46">
        <v>0</v>
      </c>
      <c r="U14" s="46"/>
    </row>
    <row r="15" spans="1:21" x14ac:dyDescent="0.25">
      <c r="A15" s="9"/>
      <c r="B15" s="9"/>
      <c r="C15" s="9"/>
      <c r="D15" s="9"/>
      <c r="E15" s="9"/>
      <c r="F15" s="9"/>
      <c r="G15" s="9"/>
      <c r="H15" s="9"/>
      <c r="I15" s="7"/>
      <c r="J15" s="7"/>
      <c r="L15" s="9"/>
      <c r="M15" s="9"/>
      <c r="N15" s="9"/>
      <c r="O15" s="9"/>
      <c r="P15" s="9"/>
      <c r="Q15" s="9"/>
      <c r="R15" s="9"/>
      <c r="S15" s="9"/>
      <c r="T15" s="12"/>
      <c r="U15" s="12"/>
    </row>
    <row r="16" spans="1:21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80035.490000000005</v>
      </c>
      <c r="J16" s="27"/>
      <c r="L16" s="26" t="s">
        <v>4</v>
      </c>
      <c r="M16" s="26"/>
      <c r="N16" s="26"/>
      <c r="O16" s="26"/>
      <c r="P16" s="26"/>
      <c r="Q16" s="26"/>
      <c r="R16" s="26"/>
      <c r="S16" s="26"/>
      <c r="T16" s="27">
        <v>82782.289999999994</v>
      </c>
      <c r="U16" s="27"/>
    </row>
    <row r="17" spans="1:2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  <c r="L17" s="26" t="s">
        <v>22</v>
      </c>
      <c r="M17" s="26"/>
      <c r="N17" s="26"/>
      <c r="O17" s="26"/>
      <c r="P17" s="26"/>
      <c r="Q17" s="26"/>
      <c r="R17" s="26"/>
      <c r="S17" s="26"/>
      <c r="T17" s="27">
        <v>0</v>
      </c>
      <c r="U17" s="27"/>
    </row>
    <row r="18" spans="1:21" x14ac:dyDescent="0.25">
      <c r="I18" s="7"/>
      <c r="J18" s="7"/>
      <c r="T18" s="12"/>
      <c r="U18" s="12"/>
    </row>
    <row r="19" spans="1:21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8300</v>
      </c>
      <c r="J19" s="27"/>
      <c r="L19" s="26" t="s">
        <v>5</v>
      </c>
      <c r="M19" s="26"/>
      <c r="N19" s="26"/>
      <c r="O19" s="26"/>
      <c r="P19" s="26"/>
      <c r="Q19" s="26"/>
      <c r="R19" s="26"/>
      <c r="S19" s="26"/>
      <c r="T19" s="27">
        <v>10400</v>
      </c>
      <c r="U19" s="27"/>
    </row>
    <row r="21" spans="1:21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  <c r="L21" s="28" t="s">
        <v>6</v>
      </c>
      <c r="M21" s="28"/>
      <c r="N21" s="28"/>
      <c r="O21" s="28"/>
      <c r="P21" s="28"/>
      <c r="Q21" s="28"/>
      <c r="R21" s="28"/>
      <c r="S21" s="28"/>
      <c r="T21" s="28"/>
      <c r="U21" s="28"/>
    </row>
    <row r="22" spans="1:21" x14ac:dyDescent="0.25">
      <c r="A22" s="24" t="s">
        <v>212</v>
      </c>
      <c r="B22" s="25"/>
      <c r="C22" s="25"/>
      <c r="D22" s="25"/>
      <c r="E22" s="25"/>
      <c r="F22" s="25"/>
      <c r="G22" s="25"/>
      <c r="H22" s="25"/>
      <c r="I22" s="47">
        <v>9270</v>
      </c>
      <c r="J22" s="48"/>
      <c r="L22" s="24" t="s">
        <v>450</v>
      </c>
      <c r="M22" s="25"/>
      <c r="N22" s="25"/>
      <c r="O22" s="25"/>
      <c r="P22" s="25"/>
      <c r="Q22" s="25"/>
      <c r="R22" s="25"/>
      <c r="S22" s="25"/>
      <c r="T22" s="47">
        <v>7792</v>
      </c>
      <c r="U22" s="48"/>
    </row>
    <row r="23" spans="1:21" x14ac:dyDescent="0.25">
      <c r="A23" s="17" t="s">
        <v>213</v>
      </c>
      <c r="B23" s="18"/>
      <c r="C23" s="18"/>
      <c r="D23" s="18"/>
      <c r="E23" s="18"/>
      <c r="F23" s="18"/>
      <c r="G23" s="18"/>
      <c r="H23" s="18"/>
      <c r="I23" s="44">
        <v>6120</v>
      </c>
      <c r="J23" s="45"/>
      <c r="L23" s="17" t="s">
        <v>451</v>
      </c>
      <c r="M23" s="18"/>
      <c r="N23" s="18"/>
      <c r="O23" s="18"/>
      <c r="P23" s="18"/>
      <c r="Q23" s="18"/>
      <c r="R23" s="18"/>
      <c r="S23" s="18"/>
      <c r="T23" s="44">
        <v>2735</v>
      </c>
      <c r="U23" s="45"/>
    </row>
    <row r="24" spans="1:21" ht="15" customHeight="1" x14ac:dyDescent="0.25">
      <c r="A24" s="17" t="s">
        <v>214</v>
      </c>
      <c r="B24" s="18"/>
      <c r="C24" s="18"/>
      <c r="D24" s="18"/>
      <c r="E24" s="18"/>
      <c r="F24" s="18"/>
      <c r="G24" s="18"/>
      <c r="H24" s="18"/>
      <c r="I24" s="44">
        <v>2140</v>
      </c>
      <c r="J24" s="45"/>
      <c r="L24" s="17" t="s">
        <v>452</v>
      </c>
      <c r="M24" s="18"/>
      <c r="N24" s="18"/>
      <c r="O24" s="18"/>
      <c r="P24" s="18"/>
      <c r="Q24" s="18"/>
      <c r="R24" s="18"/>
      <c r="S24" s="18"/>
      <c r="T24" s="44">
        <v>297195</v>
      </c>
      <c r="U24" s="45"/>
    </row>
    <row r="25" spans="1:21" ht="15" customHeight="1" x14ac:dyDescent="0.25">
      <c r="A25" s="17" t="s">
        <v>215</v>
      </c>
      <c r="B25" s="18"/>
      <c r="C25" s="18"/>
      <c r="D25" s="18"/>
      <c r="E25" s="18"/>
      <c r="F25" s="18"/>
      <c r="G25" s="18"/>
      <c r="H25" s="18"/>
      <c r="I25" s="44">
        <v>885</v>
      </c>
      <c r="J25" s="45"/>
      <c r="L25" s="17" t="s">
        <v>453</v>
      </c>
      <c r="M25" s="18"/>
      <c r="N25" s="18"/>
      <c r="O25" s="18"/>
      <c r="P25" s="18"/>
      <c r="Q25" s="18"/>
      <c r="R25" s="18"/>
      <c r="S25" s="18"/>
      <c r="T25" s="44">
        <v>1410</v>
      </c>
      <c r="U25" s="45"/>
    </row>
    <row r="26" spans="1:21" ht="15" customHeight="1" x14ac:dyDescent="0.25">
      <c r="A26" s="17" t="s">
        <v>36</v>
      </c>
      <c r="B26" s="18"/>
      <c r="C26" s="18"/>
      <c r="D26" s="18"/>
      <c r="E26" s="18"/>
      <c r="F26" s="18"/>
      <c r="G26" s="18"/>
      <c r="H26" s="18"/>
      <c r="I26" s="40">
        <v>10000</v>
      </c>
      <c r="J26" s="41"/>
      <c r="L26" s="17" t="s">
        <v>36</v>
      </c>
      <c r="M26" s="18"/>
      <c r="N26" s="18"/>
      <c r="O26" s="18"/>
      <c r="P26" s="18"/>
      <c r="Q26" s="18"/>
      <c r="R26" s="18"/>
      <c r="S26" s="18"/>
      <c r="T26" s="40">
        <v>6000</v>
      </c>
      <c r="U26" s="41"/>
    </row>
    <row r="27" spans="1:21" x14ac:dyDescent="0.25">
      <c r="A27" s="17" t="s">
        <v>216</v>
      </c>
      <c r="B27" s="18"/>
      <c r="C27" s="18"/>
      <c r="D27" s="18"/>
      <c r="E27" s="18"/>
      <c r="F27" s="18"/>
      <c r="G27" s="18"/>
      <c r="H27" s="18"/>
      <c r="I27" s="40">
        <v>5000</v>
      </c>
      <c r="J27" s="41"/>
      <c r="L27" s="17" t="s">
        <v>454</v>
      </c>
      <c r="M27" s="18"/>
      <c r="N27" s="18"/>
      <c r="O27" s="18"/>
      <c r="P27" s="18"/>
      <c r="Q27" s="18"/>
      <c r="R27" s="18"/>
      <c r="S27" s="18"/>
      <c r="T27" s="40">
        <v>1184</v>
      </c>
      <c r="U27" s="41"/>
    </row>
    <row r="28" spans="1:21" x14ac:dyDescent="0.25">
      <c r="A28" s="17" t="s">
        <v>217</v>
      </c>
      <c r="B28" s="18"/>
      <c r="C28" s="18"/>
      <c r="D28" s="18"/>
      <c r="E28" s="18"/>
      <c r="F28" s="18"/>
      <c r="G28" s="18"/>
      <c r="H28" s="18"/>
      <c r="I28" s="40">
        <v>1350</v>
      </c>
      <c r="J28" s="41"/>
      <c r="L28" s="17" t="s">
        <v>455</v>
      </c>
      <c r="M28" s="18"/>
      <c r="N28" s="18"/>
      <c r="O28" s="18"/>
      <c r="P28" s="18"/>
      <c r="Q28" s="18"/>
      <c r="R28" s="18"/>
      <c r="S28" s="18"/>
      <c r="T28" s="40">
        <v>1284</v>
      </c>
      <c r="U28" s="41"/>
    </row>
    <row r="29" spans="1:21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  <c r="L29" s="17" t="s">
        <v>456</v>
      </c>
      <c r="M29" s="18"/>
      <c r="N29" s="18"/>
      <c r="O29" s="18"/>
      <c r="P29" s="18"/>
      <c r="Q29" s="18"/>
      <c r="R29" s="18"/>
      <c r="S29" s="18"/>
      <c r="T29" s="40">
        <v>14140</v>
      </c>
      <c r="U29" s="41"/>
    </row>
    <row r="30" spans="1:21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  <c r="L30" s="17" t="s">
        <v>457</v>
      </c>
      <c r="M30" s="18"/>
      <c r="N30" s="18"/>
      <c r="O30" s="18"/>
      <c r="P30" s="18"/>
      <c r="Q30" s="18"/>
      <c r="R30" s="18"/>
      <c r="S30" s="18"/>
      <c r="T30" s="40">
        <v>6590</v>
      </c>
      <c r="U30" s="41"/>
    </row>
    <row r="31" spans="1:21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  <c r="L31" s="17"/>
      <c r="M31" s="18"/>
      <c r="N31" s="18"/>
      <c r="O31" s="18"/>
      <c r="P31" s="18"/>
      <c r="Q31" s="18"/>
      <c r="R31" s="18"/>
      <c r="S31" s="18"/>
      <c r="T31" s="40"/>
      <c r="U31" s="41"/>
    </row>
    <row r="32" spans="1:21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34765</v>
      </c>
      <c r="J32" s="43"/>
      <c r="L32" s="19" t="s">
        <v>7</v>
      </c>
      <c r="M32" s="20"/>
      <c r="N32" s="20"/>
      <c r="O32" s="20"/>
      <c r="P32" s="20"/>
      <c r="Q32" s="20"/>
      <c r="R32" s="20"/>
      <c r="S32" s="20"/>
      <c r="T32" s="42">
        <f>SUM(T22:T31)</f>
        <v>338330</v>
      </c>
      <c r="U32" s="43"/>
    </row>
    <row r="33" spans="1:21" x14ac:dyDescent="0.25">
      <c r="A33" s="2"/>
      <c r="B33" s="2"/>
      <c r="C33" s="2"/>
      <c r="D33" s="2"/>
      <c r="E33" s="2"/>
      <c r="F33" s="2"/>
      <c r="G33" s="2"/>
      <c r="H33" s="2"/>
      <c r="L33" s="2"/>
      <c r="M33" s="2"/>
      <c r="N33" s="2"/>
      <c r="O33" s="2"/>
      <c r="P33" s="2"/>
      <c r="Q33" s="2"/>
      <c r="R33" s="2"/>
      <c r="S33" s="2"/>
    </row>
    <row r="34" spans="1:21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35532.83</v>
      </c>
      <c r="J34" s="23"/>
      <c r="L34" s="21" t="s">
        <v>11</v>
      </c>
      <c r="M34" s="21"/>
      <c r="N34" s="21"/>
      <c r="O34" s="21"/>
      <c r="P34" s="21"/>
      <c r="Q34" s="21"/>
      <c r="R34" s="21"/>
      <c r="S34" s="21"/>
      <c r="T34" s="22">
        <f>T10+T11+T13+T14-T16-T17</f>
        <v>35152.740000000005</v>
      </c>
      <c r="U34" s="23"/>
    </row>
    <row r="35" spans="1:21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7"/>
      <c r="L35" s="4"/>
      <c r="M35" s="4"/>
      <c r="N35" s="4"/>
      <c r="O35" s="4"/>
      <c r="P35" s="4"/>
      <c r="Q35" s="4"/>
      <c r="R35" s="4"/>
      <c r="S35" s="4"/>
      <c r="T35" s="5"/>
      <c r="U35" s="12"/>
    </row>
    <row r="36" spans="1:21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15">
        <f>I8+I16+I19-I32</f>
        <v>132060.66</v>
      </c>
      <c r="J36" s="16"/>
      <c r="L36" s="13" t="s">
        <v>9</v>
      </c>
      <c r="M36" s="14"/>
      <c r="N36" s="14"/>
      <c r="O36" s="14"/>
      <c r="P36" s="14"/>
      <c r="Q36" s="14"/>
      <c r="R36" s="14"/>
      <c r="S36" s="14"/>
      <c r="T36" s="15">
        <f>T8+T16+T19-T32</f>
        <v>-113087.04999999999</v>
      </c>
      <c r="U36" s="16"/>
    </row>
  </sheetData>
  <mergeCells count="94">
    <mergeCell ref="L32:S32"/>
    <mergeCell ref="T32:U32"/>
    <mergeCell ref="L34:S34"/>
    <mergeCell ref="T34:U34"/>
    <mergeCell ref="L36:S36"/>
    <mergeCell ref="T36:U36"/>
    <mergeCell ref="L29:S29"/>
    <mergeCell ref="T29:U29"/>
    <mergeCell ref="L30:S30"/>
    <mergeCell ref="T30:U30"/>
    <mergeCell ref="L31:S31"/>
    <mergeCell ref="T31:U31"/>
    <mergeCell ref="L26:S26"/>
    <mergeCell ref="T26:U26"/>
    <mergeCell ref="L27:S27"/>
    <mergeCell ref="T27:U27"/>
    <mergeCell ref="L28:S28"/>
    <mergeCell ref="T28:U28"/>
    <mergeCell ref="L23:S23"/>
    <mergeCell ref="T23:U23"/>
    <mergeCell ref="L24:S24"/>
    <mergeCell ref="T24:U24"/>
    <mergeCell ref="L25:S25"/>
    <mergeCell ref="T25:U25"/>
    <mergeCell ref="L19:S19"/>
    <mergeCell ref="T19:U19"/>
    <mergeCell ref="L21:U21"/>
    <mergeCell ref="L22:S22"/>
    <mergeCell ref="T22:U22"/>
    <mergeCell ref="L14:S14"/>
    <mergeCell ref="T14:U14"/>
    <mergeCell ref="L16:S16"/>
    <mergeCell ref="T16:U16"/>
    <mergeCell ref="L17:S17"/>
    <mergeCell ref="T17:U17"/>
    <mergeCell ref="L10:S10"/>
    <mergeCell ref="T10:U10"/>
    <mergeCell ref="L11:S11"/>
    <mergeCell ref="T11:U11"/>
    <mergeCell ref="L13:S13"/>
    <mergeCell ref="T13:U13"/>
    <mergeCell ref="L1:U1"/>
    <mergeCell ref="L3:U3"/>
    <mergeCell ref="L4:U4"/>
    <mergeCell ref="L5:U5"/>
    <mergeCell ref="L8:S8"/>
    <mergeCell ref="T8:U8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4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topLeftCell="A7" workbookViewId="0">
      <selection activeCell="T35" activeCellId="1" sqref="I32:J32 T35:U35"/>
    </sheetView>
  </sheetViews>
  <sheetFormatPr defaultRowHeight="15" x14ac:dyDescent="0.25"/>
  <cols>
    <col min="9" max="9" width="11.7109375" customWidth="1"/>
  </cols>
  <sheetData>
    <row r="1" spans="1:21" ht="108" customHeight="1" x14ac:dyDescent="0.25">
      <c r="A1" s="32" t="s">
        <v>218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32" t="s">
        <v>459</v>
      </c>
      <c r="M1" s="32"/>
      <c r="N1" s="32"/>
      <c r="O1" s="32"/>
      <c r="P1" s="32"/>
      <c r="Q1" s="32"/>
      <c r="R1" s="32"/>
      <c r="S1" s="32"/>
      <c r="T1" s="32"/>
      <c r="U1" s="32"/>
    </row>
    <row r="2" spans="1:21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.5" customHeight="1" x14ac:dyDescent="0.25">
      <c r="A3" s="35" t="s">
        <v>49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35" t="s">
        <v>469</v>
      </c>
      <c r="M3" s="35"/>
      <c r="N3" s="35"/>
      <c r="O3" s="35"/>
      <c r="P3" s="35"/>
      <c r="Q3" s="35"/>
      <c r="R3" s="35"/>
      <c r="S3" s="35"/>
      <c r="T3" s="35"/>
      <c r="U3" s="35"/>
    </row>
    <row r="4" spans="1:21" x14ac:dyDescent="0.25">
      <c r="A4" s="36" t="s">
        <v>44</v>
      </c>
      <c r="B4" s="36"/>
      <c r="C4" s="36"/>
      <c r="D4" s="36"/>
      <c r="E4" s="36"/>
      <c r="F4" s="36"/>
      <c r="G4" s="36"/>
      <c r="H4" s="36"/>
      <c r="I4" s="36"/>
      <c r="J4" s="36"/>
      <c r="L4" s="36" t="s">
        <v>44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25">
      <c r="A5" s="36" t="s">
        <v>48</v>
      </c>
      <c r="B5" s="36"/>
      <c r="C5" s="36"/>
      <c r="D5" s="36"/>
      <c r="E5" s="36"/>
      <c r="F5" s="36"/>
      <c r="G5" s="36"/>
      <c r="H5" s="36"/>
      <c r="I5" s="36"/>
      <c r="J5" s="36"/>
      <c r="L5" s="36" t="s">
        <v>48</v>
      </c>
      <c r="M5" s="36"/>
      <c r="N5" s="36"/>
      <c r="O5" s="36"/>
      <c r="P5" s="36"/>
      <c r="Q5" s="36"/>
      <c r="R5" s="36"/>
      <c r="S5" s="36"/>
      <c r="T5" s="36"/>
      <c r="U5" s="36"/>
    </row>
    <row r="7" spans="1:21" ht="15.75" thickBot="1" x14ac:dyDescent="0.3"/>
    <row r="8" spans="1:21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145445.13</v>
      </c>
      <c r="J8" s="34"/>
      <c r="L8" s="29" t="s">
        <v>2</v>
      </c>
      <c r="M8" s="30"/>
      <c r="N8" s="30"/>
      <c r="O8" s="30"/>
      <c r="P8" s="30"/>
      <c r="Q8" s="30"/>
      <c r="R8" s="30"/>
      <c r="S8" s="31"/>
      <c r="T8" s="51">
        <v>-407016.12</v>
      </c>
      <c r="U8" s="34"/>
    </row>
    <row r="10" spans="1:21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23001.35</v>
      </c>
      <c r="J10" s="38"/>
      <c r="L10" s="21" t="s">
        <v>19</v>
      </c>
      <c r="M10" s="21"/>
      <c r="N10" s="21"/>
      <c r="O10" s="21"/>
      <c r="P10" s="21"/>
      <c r="Q10" s="21"/>
      <c r="R10" s="21"/>
      <c r="S10" s="21"/>
      <c r="T10" s="37">
        <v>25004.73</v>
      </c>
      <c r="U10" s="38"/>
    </row>
    <row r="11" spans="1:21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  <c r="L11" s="21" t="s">
        <v>20</v>
      </c>
      <c r="M11" s="21"/>
      <c r="N11" s="21"/>
      <c r="O11" s="21"/>
      <c r="P11" s="21"/>
      <c r="Q11" s="21"/>
      <c r="R11" s="21"/>
      <c r="S11" s="21"/>
      <c r="T11" s="37">
        <v>0</v>
      </c>
      <c r="U11" s="38"/>
    </row>
    <row r="12" spans="1:21" x14ac:dyDescent="0.25">
      <c r="I12" s="7"/>
      <c r="J12" s="7"/>
      <c r="T12" s="12"/>
      <c r="U12" s="12"/>
    </row>
    <row r="13" spans="1:2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75021.13</v>
      </c>
      <c r="J13" s="46"/>
      <c r="L13" s="26" t="s">
        <v>3</v>
      </c>
      <c r="M13" s="26"/>
      <c r="N13" s="26"/>
      <c r="O13" s="26"/>
      <c r="P13" s="26"/>
      <c r="Q13" s="26"/>
      <c r="R13" s="26"/>
      <c r="S13" s="26"/>
      <c r="T13" s="46">
        <v>75046.399999999994</v>
      </c>
      <c r="U13" s="46"/>
    </row>
    <row r="14" spans="1:21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  <c r="L14" s="26" t="s">
        <v>21</v>
      </c>
      <c r="M14" s="26"/>
      <c r="N14" s="26"/>
      <c r="O14" s="26"/>
      <c r="P14" s="26"/>
      <c r="Q14" s="26"/>
      <c r="R14" s="26"/>
      <c r="S14" s="26"/>
      <c r="T14" s="46">
        <v>0</v>
      </c>
      <c r="U14" s="46"/>
    </row>
    <row r="15" spans="1:21" x14ac:dyDescent="0.25">
      <c r="A15" s="9"/>
      <c r="B15" s="9"/>
      <c r="C15" s="9"/>
      <c r="D15" s="9"/>
      <c r="E15" s="9"/>
      <c r="F15" s="9"/>
      <c r="G15" s="9"/>
      <c r="H15" s="9"/>
      <c r="I15" s="7"/>
      <c r="J15" s="7"/>
      <c r="L15" s="9"/>
      <c r="M15" s="9"/>
      <c r="N15" s="9"/>
      <c r="O15" s="9"/>
      <c r="P15" s="9"/>
      <c r="Q15" s="9"/>
      <c r="R15" s="9"/>
      <c r="S15" s="9"/>
      <c r="T15" s="12"/>
      <c r="U15" s="12"/>
    </row>
    <row r="16" spans="1:21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73017.75</v>
      </c>
      <c r="J16" s="27"/>
      <c r="L16" s="26" t="s">
        <v>4</v>
      </c>
      <c r="M16" s="26"/>
      <c r="N16" s="26"/>
      <c r="O16" s="26"/>
      <c r="P16" s="26"/>
      <c r="Q16" s="26"/>
      <c r="R16" s="26"/>
      <c r="S16" s="26"/>
      <c r="T16" s="27">
        <v>77438.77</v>
      </c>
      <c r="U16" s="27"/>
    </row>
    <row r="17" spans="1:2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  <c r="L17" s="26" t="s">
        <v>22</v>
      </c>
      <c r="M17" s="26"/>
      <c r="N17" s="26"/>
      <c r="O17" s="26"/>
      <c r="P17" s="26"/>
      <c r="Q17" s="26"/>
      <c r="R17" s="26"/>
      <c r="S17" s="26"/>
      <c r="T17" s="27">
        <v>0</v>
      </c>
      <c r="U17" s="27"/>
    </row>
    <row r="18" spans="1:21" x14ac:dyDescent="0.25">
      <c r="I18" s="7"/>
      <c r="J18" s="7"/>
      <c r="T18" s="12"/>
      <c r="U18" s="12"/>
    </row>
    <row r="19" spans="1:21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8300</v>
      </c>
      <c r="J19" s="27"/>
      <c r="L19" s="26" t="s">
        <v>5</v>
      </c>
      <c r="M19" s="26"/>
      <c r="N19" s="26"/>
      <c r="O19" s="26"/>
      <c r="P19" s="26"/>
      <c r="Q19" s="26"/>
      <c r="R19" s="26"/>
      <c r="S19" s="26"/>
      <c r="T19" s="27">
        <v>10400</v>
      </c>
      <c r="U19" s="27"/>
    </row>
    <row r="21" spans="1:21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  <c r="L21" s="28" t="s">
        <v>6</v>
      </c>
      <c r="M21" s="28"/>
      <c r="N21" s="28"/>
      <c r="O21" s="28"/>
      <c r="P21" s="28"/>
      <c r="Q21" s="28"/>
      <c r="R21" s="28"/>
      <c r="S21" s="28"/>
      <c r="T21" s="28"/>
      <c r="U21" s="28"/>
    </row>
    <row r="22" spans="1:21" x14ac:dyDescent="0.25">
      <c r="A22" s="24" t="s">
        <v>190</v>
      </c>
      <c r="B22" s="25"/>
      <c r="C22" s="25"/>
      <c r="D22" s="25"/>
      <c r="E22" s="25"/>
      <c r="F22" s="25"/>
      <c r="G22" s="25"/>
      <c r="H22" s="25"/>
      <c r="I22" s="47">
        <v>640</v>
      </c>
      <c r="J22" s="48"/>
      <c r="L22" s="24" t="s">
        <v>460</v>
      </c>
      <c r="M22" s="25"/>
      <c r="N22" s="25"/>
      <c r="O22" s="25"/>
      <c r="P22" s="25"/>
      <c r="Q22" s="25"/>
      <c r="R22" s="25"/>
      <c r="S22" s="25"/>
      <c r="T22" s="47">
        <v>1730</v>
      </c>
      <c r="U22" s="48"/>
    </row>
    <row r="23" spans="1:21" x14ac:dyDescent="0.25">
      <c r="A23" s="17" t="s">
        <v>219</v>
      </c>
      <c r="B23" s="18"/>
      <c r="C23" s="18"/>
      <c r="D23" s="18"/>
      <c r="E23" s="18"/>
      <c r="F23" s="18"/>
      <c r="G23" s="18"/>
      <c r="H23" s="18"/>
      <c r="I23" s="44">
        <v>3280</v>
      </c>
      <c r="J23" s="45"/>
      <c r="L23" s="17" t="s">
        <v>461</v>
      </c>
      <c r="M23" s="18"/>
      <c r="N23" s="18"/>
      <c r="O23" s="18"/>
      <c r="P23" s="18"/>
      <c r="Q23" s="18"/>
      <c r="R23" s="18"/>
      <c r="S23" s="18"/>
      <c r="T23" s="44">
        <v>1705</v>
      </c>
      <c r="U23" s="45"/>
    </row>
    <row r="24" spans="1:21" ht="15" customHeight="1" x14ac:dyDescent="0.25">
      <c r="A24" s="17" t="s">
        <v>220</v>
      </c>
      <c r="B24" s="18"/>
      <c r="C24" s="18"/>
      <c r="D24" s="18"/>
      <c r="E24" s="18"/>
      <c r="F24" s="18"/>
      <c r="G24" s="18"/>
      <c r="H24" s="18"/>
      <c r="I24" s="44">
        <v>4870</v>
      </c>
      <c r="J24" s="45"/>
      <c r="L24" s="17" t="s">
        <v>462</v>
      </c>
      <c r="M24" s="18"/>
      <c r="N24" s="18"/>
      <c r="O24" s="18"/>
      <c r="P24" s="18"/>
      <c r="Q24" s="18"/>
      <c r="R24" s="18"/>
      <c r="S24" s="18"/>
      <c r="T24" s="44">
        <v>2414</v>
      </c>
      <c r="U24" s="45"/>
    </row>
    <row r="25" spans="1:21" ht="15" customHeight="1" x14ac:dyDescent="0.25">
      <c r="A25" s="17" t="s">
        <v>221</v>
      </c>
      <c r="B25" s="18"/>
      <c r="C25" s="18"/>
      <c r="D25" s="18"/>
      <c r="E25" s="18"/>
      <c r="F25" s="18"/>
      <c r="G25" s="18"/>
      <c r="H25" s="18"/>
      <c r="I25" s="44">
        <v>35310</v>
      </c>
      <c r="J25" s="45"/>
      <c r="L25" s="17" t="s">
        <v>230</v>
      </c>
      <c r="M25" s="18"/>
      <c r="N25" s="18"/>
      <c r="O25" s="18"/>
      <c r="P25" s="18"/>
      <c r="Q25" s="18"/>
      <c r="R25" s="18"/>
      <c r="S25" s="18"/>
      <c r="T25" s="44">
        <v>1550</v>
      </c>
      <c r="U25" s="45"/>
    </row>
    <row r="26" spans="1:21" ht="15" customHeight="1" x14ac:dyDescent="0.25">
      <c r="A26" s="17" t="s">
        <v>222</v>
      </c>
      <c r="B26" s="18"/>
      <c r="C26" s="18"/>
      <c r="D26" s="18"/>
      <c r="E26" s="18"/>
      <c r="F26" s="18"/>
      <c r="G26" s="18"/>
      <c r="H26" s="18"/>
      <c r="I26" s="40">
        <v>25020</v>
      </c>
      <c r="J26" s="41"/>
      <c r="L26" s="17" t="s">
        <v>463</v>
      </c>
      <c r="M26" s="18"/>
      <c r="N26" s="18"/>
      <c r="O26" s="18"/>
      <c r="P26" s="18"/>
      <c r="Q26" s="18"/>
      <c r="R26" s="18"/>
      <c r="S26" s="18"/>
      <c r="T26" s="40">
        <v>5186</v>
      </c>
      <c r="U26" s="41"/>
    </row>
    <row r="27" spans="1:21" x14ac:dyDescent="0.25">
      <c r="A27" s="17" t="s">
        <v>225</v>
      </c>
      <c r="B27" s="18"/>
      <c r="C27" s="18"/>
      <c r="D27" s="18"/>
      <c r="E27" s="18"/>
      <c r="F27" s="18"/>
      <c r="G27" s="18"/>
      <c r="H27" s="18"/>
      <c r="I27" s="40">
        <v>557349</v>
      </c>
      <c r="J27" s="41"/>
      <c r="L27" s="17" t="s">
        <v>464</v>
      </c>
      <c r="M27" s="18"/>
      <c r="N27" s="18"/>
      <c r="O27" s="18"/>
      <c r="P27" s="18"/>
      <c r="Q27" s="18"/>
      <c r="R27" s="18"/>
      <c r="S27" s="18"/>
      <c r="T27" s="40">
        <v>7470</v>
      </c>
      <c r="U27" s="41"/>
    </row>
    <row r="28" spans="1:21" x14ac:dyDescent="0.25">
      <c r="A28" s="17" t="s">
        <v>223</v>
      </c>
      <c r="B28" s="18"/>
      <c r="C28" s="18"/>
      <c r="D28" s="18"/>
      <c r="E28" s="18"/>
      <c r="F28" s="18"/>
      <c r="G28" s="18"/>
      <c r="H28" s="18"/>
      <c r="I28" s="40">
        <v>2960</v>
      </c>
      <c r="J28" s="41"/>
      <c r="L28" s="17" t="s">
        <v>167</v>
      </c>
      <c r="M28" s="18"/>
      <c r="N28" s="18"/>
      <c r="O28" s="18"/>
      <c r="P28" s="18"/>
      <c r="Q28" s="18"/>
      <c r="R28" s="18"/>
      <c r="S28" s="18"/>
      <c r="T28" s="40">
        <v>5680</v>
      </c>
      <c r="U28" s="41"/>
    </row>
    <row r="29" spans="1:21" x14ac:dyDescent="0.25">
      <c r="A29" s="17" t="s">
        <v>224</v>
      </c>
      <c r="B29" s="18"/>
      <c r="C29" s="18"/>
      <c r="D29" s="18"/>
      <c r="E29" s="18"/>
      <c r="F29" s="18"/>
      <c r="G29" s="18"/>
      <c r="H29" s="18"/>
      <c r="I29" s="40">
        <v>2465</v>
      </c>
      <c r="J29" s="41"/>
      <c r="L29" s="17" t="s">
        <v>465</v>
      </c>
      <c r="M29" s="18"/>
      <c r="N29" s="18"/>
      <c r="O29" s="18"/>
      <c r="P29" s="18"/>
      <c r="Q29" s="18"/>
      <c r="R29" s="18"/>
      <c r="S29" s="18"/>
      <c r="T29" s="40">
        <v>2760</v>
      </c>
      <c r="U29" s="41"/>
    </row>
    <row r="30" spans="1:21" ht="14.25" customHeight="1" x14ac:dyDescent="0.25">
      <c r="A30" s="17" t="s">
        <v>226</v>
      </c>
      <c r="B30" s="18"/>
      <c r="C30" s="18"/>
      <c r="D30" s="18"/>
      <c r="E30" s="18"/>
      <c r="F30" s="18"/>
      <c r="G30" s="18"/>
      <c r="H30" s="18"/>
      <c r="I30" s="40">
        <v>1885</v>
      </c>
      <c r="J30" s="41"/>
      <c r="L30" s="17" t="s">
        <v>466</v>
      </c>
      <c r="M30" s="18"/>
      <c r="N30" s="18"/>
      <c r="O30" s="18"/>
      <c r="P30" s="18"/>
      <c r="Q30" s="18"/>
      <c r="R30" s="18"/>
      <c r="S30" s="18"/>
      <c r="T30" s="40">
        <v>2369</v>
      </c>
      <c r="U30" s="41"/>
    </row>
    <row r="31" spans="1:21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  <c r="L31" s="17" t="s">
        <v>467</v>
      </c>
      <c r="M31" s="18"/>
      <c r="N31" s="18"/>
      <c r="O31" s="18"/>
      <c r="P31" s="18"/>
      <c r="Q31" s="18"/>
      <c r="R31" s="18"/>
      <c r="S31" s="18"/>
      <c r="T31" s="40">
        <v>3640</v>
      </c>
      <c r="U31" s="41"/>
    </row>
    <row r="32" spans="1:21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633779</v>
      </c>
      <c r="J32" s="43"/>
      <c r="L32" s="17" t="s">
        <v>468</v>
      </c>
      <c r="M32" s="18"/>
      <c r="N32" s="18"/>
      <c r="O32" s="18"/>
      <c r="P32" s="18"/>
      <c r="Q32" s="18"/>
      <c r="R32" s="18"/>
      <c r="S32" s="18"/>
      <c r="T32" s="40">
        <v>1180</v>
      </c>
      <c r="U32" s="41"/>
    </row>
    <row r="33" spans="1:21" x14ac:dyDescent="0.25">
      <c r="A33" s="2"/>
      <c r="B33" s="2"/>
      <c r="C33" s="2"/>
      <c r="D33" s="2"/>
      <c r="E33" s="2"/>
      <c r="F33" s="2"/>
      <c r="G33" s="2"/>
      <c r="H33" s="2"/>
      <c r="L33" s="17"/>
      <c r="M33" s="18"/>
      <c r="N33" s="18"/>
      <c r="O33" s="18"/>
      <c r="P33" s="18"/>
      <c r="Q33" s="18"/>
      <c r="R33" s="18"/>
      <c r="S33" s="18"/>
      <c r="T33" s="40"/>
      <c r="U33" s="41"/>
    </row>
    <row r="34" spans="1:21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25004.73000000001</v>
      </c>
      <c r="J34" s="23"/>
      <c r="L34" s="17"/>
      <c r="M34" s="18"/>
      <c r="N34" s="18"/>
      <c r="O34" s="18"/>
      <c r="P34" s="18"/>
      <c r="Q34" s="18"/>
      <c r="R34" s="18"/>
      <c r="S34" s="18"/>
      <c r="T34" s="40"/>
      <c r="U34" s="41"/>
    </row>
    <row r="35" spans="1:21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7"/>
      <c r="L35" s="19" t="s">
        <v>7</v>
      </c>
      <c r="M35" s="20"/>
      <c r="N35" s="20"/>
      <c r="O35" s="20"/>
      <c r="P35" s="20"/>
      <c r="Q35" s="20"/>
      <c r="R35" s="20"/>
      <c r="S35" s="20"/>
      <c r="T35" s="42">
        <f>SUM(T22:T34)</f>
        <v>35684</v>
      </c>
      <c r="U35" s="43"/>
    </row>
    <row r="36" spans="1:21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15">
        <f>I8+I16+I19-I32</f>
        <v>-407016.12</v>
      </c>
      <c r="J36" s="16"/>
      <c r="L36" s="2"/>
      <c r="M36" s="2"/>
      <c r="N36" s="2"/>
      <c r="O36" s="2"/>
      <c r="P36" s="2"/>
      <c r="Q36" s="2"/>
      <c r="R36" s="2"/>
      <c r="S36" s="2"/>
    </row>
    <row r="37" spans="1:21" x14ac:dyDescent="0.25">
      <c r="L37" s="21" t="s">
        <v>11</v>
      </c>
      <c r="M37" s="21"/>
      <c r="N37" s="21"/>
      <c r="O37" s="21"/>
      <c r="P37" s="21"/>
      <c r="Q37" s="21"/>
      <c r="R37" s="21"/>
      <c r="S37" s="21"/>
      <c r="T37" s="22">
        <f>T10+T11+T13+T14-T16-T17</f>
        <v>22612.359999999986</v>
      </c>
      <c r="U37" s="23"/>
    </row>
    <row r="38" spans="1:21" ht="15.75" thickBot="1" x14ac:dyDescent="0.3">
      <c r="L38" s="4"/>
      <c r="M38" s="4"/>
      <c r="N38" s="4"/>
      <c r="O38" s="4"/>
      <c r="P38" s="4"/>
      <c r="Q38" s="4"/>
      <c r="R38" s="4"/>
      <c r="S38" s="4"/>
      <c r="T38" s="5"/>
      <c r="U38" s="12"/>
    </row>
    <row r="39" spans="1:21" ht="19.5" thickBot="1" x14ac:dyDescent="0.35">
      <c r="L39" s="13" t="s">
        <v>9</v>
      </c>
      <c r="M39" s="14"/>
      <c r="N39" s="14"/>
      <c r="O39" s="14"/>
      <c r="P39" s="14"/>
      <c r="Q39" s="14"/>
      <c r="R39" s="14"/>
      <c r="S39" s="14"/>
      <c r="T39" s="15">
        <f>T8+T16+T19-T35</f>
        <v>-354861.35</v>
      </c>
      <c r="U39" s="16"/>
    </row>
  </sheetData>
  <mergeCells count="100">
    <mergeCell ref="L35:S35"/>
    <mergeCell ref="T35:U35"/>
    <mergeCell ref="L37:S37"/>
    <mergeCell ref="T37:U37"/>
    <mergeCell ref="L39:S39"/>
    <mergeCell ref="T39:U39"/>
    <mergeCell ref="L32:S32"/>
    <mergeCell ref="T32:U32"/>
    <mergeCell ref="L33:S33"/>
    <mergeCell ref="T33:U33"/>
    <mergeCell ref="L34:S34"/>
    <mergeCell ref="T34:U34"/>
    <mergeCell ref="L29:S29"/>
    <mergeCell ref="T29:U29"/>
    <mergeCell ref="L30:S30"/>
    <mergeCell ref="T30:U30"/>
    <mergeCell ref="L31:S31"/>
    <mergeCell ref="T31:U31"/>
    <mergeCell ref="L26:S26"/>
    <mergeCell ref="T26:U26"/>
    <mergeCell ref="L27:S27"/>
    <mergeCell ref="T27:U27"/>
    <mergeCell ref="L28:S28"/>
    <mergeCell ref="T28:U28"/>
    <mergeCell ref="L23:S23"/>
    <mergeCell ref="T23:U23"/>
    <mergeCell ref="L24:S24"/>
    <mergeCell ref="T24:U24"/>
    <mergeCell ref="L25:S25"/>
    <mergeCell ref="T25:U25"/>
    <mergeCell ref="L19:S19"/>
    <mergeCell ref="T19:U19"/>
    <mergeCell ref="L21:U21"/>
    <mergeCell ref="L22:S22"/>
    <mergeCell ref="T22:U22"/>
    <mergeCell ref="L14:S14"/>
    <mergeCell ref="T14:U14"/>
    <mergeCell ref="L16:S16"/>
    <mergeCell ref="T16:U16"/>
    <mergeCell ref="L17:S17"/>
    <mergeCell ref="T17:U17"/>
    <mergeCell ref="L10:S10"/>
    <mergeCell ref="T10:U10"/>
    <mergeCell ref="L11:S11"/>
    <mergeCell ref="T11:U11"/>
    <mergeCell ref="L13:S13"/>
    <mergeCell ref="T13:U13"/>
    <mergeCell ref="L1:U1"/>
    <mergeCell ref="L3:U3"/>
    <mergeCell ref="L4:U4"/>
    <mergeCell ref="L5:U5"/>
    <mergeCell ref="L8:S8"/>
    <mergeCell ref="T8:U8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4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opLeftCell="A10" workbookViewId="0">
      <selection activeCell="T34" activeCellId="1" sqref="I32:J32 T34:U34"/>
    </sheetView>
  </sheetViews>
  <sheetFormatPr defaultRowHeight="15" x14ac:dyDescent="0.25"/>
  <cols>
    <col min="9" max="9" width="11.7109375" customWidth="1"/>
  </cols>
  <sheetData>
    <row r="1" spans="1:21" ht="108" customHeight="1" x14ac:dyDescent="0.25">
      <c r="A1" s="32" t="s">
        <v>227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32" t="s">
        <v>470</v>
      </c>
      <c r="M1" s="32"/>
      <c r="N1" s="32"/>
      <c r="O1" s="32"/>
      <c r="P1" s="32"/>
      <c r="Q1" s="32"/>
      <c r="R1" s="32"/>
      <c r="S1" s="32"/>
      <c r="T1" s="32"/>
      <c r="U1" s="32"/>
    </row>
    <row r="2" spans="1:21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.5" customHeight="1" x14ac:dyDescent="0.25">
      <c r="A3" s="35" t="s">
        <v>51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35" t="s">
        <v>480</v>
      </c>
      <c r="M3" s="35"/>
      <c r="N3" s="35"/>
      <c r="O3" s="35"/>
      <c r="P3" s="35"/>
      <c r="Q3" s="35"/>
      <c r="R3" s="35"/>
      <c r="S3" s="35"/>
      <c r="T3" s="35"/>
      <c r="U3" s="35"/>
    </row>
    <row r="4" spans="1:21" x14ac:dyDescent="0.25">
      <c r="A4" s="36" t="s">
        <v>44</v>
      </c>
      <c r="B4" s="36"/>
      <c r="C4" s="36"/>
      <c r="D4" s="36"/>
      <c r="E4" s="36"/>
      <c r="F4" s="36"/>
      <c r="G4" s="36"/>
      <c r="H4" s="36"/>
      <c r="I4" s="36"/>
      <c r="J4" s="36"/>
      <c r="L4" s="36" t="s">
        <v>44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25">
      <c r="A5" s="36" t="s">
        <v>50</v>
      </c>
      <c r="B5" s="36"/>
      <c r="C5" s="36"/>
      <c r="D5" s="36"/>
      <c r="E5" s="36"/>
      <c r="F5" s="36"/>
      <c r="G5" s="36"/>
      <c r="H5" s="36"/>
      <c r="I5" s="36"/>
      <c r="J5" s="36"/>
      <c r="L5" s="36" t="s">
        <v>50</v>
      </c>
      <c r="M5" s="36"/>
      <c r="N5" s="36"/>
      <c r="O5" s="36"/>
      <c r="P5" s="36"/>
      <c r="Q5" s="36"/>
      <c r="R5" s="36"/>
      <c r="S5" s="36"/>
      <c r="T5" s="36"/>
      <c r="U5" s="36"/>
    </row>
    <row r="7" spans="1:21" ht="15.75" thickBot="1" x14ac:dyDescent="0.3"/>
    <row r="8" spans="1:21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180447.24</v>
      </c>
      <c r="J8" s="34"/>
      <c r="L8" s="29" t="s">
        <v>2</v>
      </c>
      <c r="M8" s="30"/>
      <c r="N8" s="30"/>
      <c r="O8" s="30"/>
      <c r="P8" s="30"/>
      <c r="Q8" s="30"/>
      <c r="R8" s="30"/>
      <c r="S8" s="31"/>
      <c r="T8" s="51">
        <v>138332.82</v>
      </c>
      <c r="U8" s="34"/>
    </row>
    <row r="10" spans="1:21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27643.14</v>
      </c>
      <c r="J10" s="38"/>
      <c r="L10" s="21" t="s">
        <v>19</v>
      </c>
      <c r="M10" s="21"/>
      <c r="N10" s="21"/>
      <c r="O10" s="21"/>
      <c r="P10" s="21"/>
      <c r="Q10" s="21"/>
      <c r="R10" s="21"/>
      <c r="S10" s="21"/>
      <c r="T10" s="37">
        <v>34991.46</v>
      </c>
      <c r="U10" s="38"/>
    </row>
    <row r="11" spans="1:21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  <c r="L11" s="21" t="s">
        <v>20</v>
      </c>
      <c r="M11" s="21"/>
      <c r="N11" s="21"/>
      <c r="O11" s="21"/>
      <c r="P11" s="21"/>
      <c r="Q11" s="21"/>
      <c r="R11" s="21"/>
      <c r="S11" s="21"/>
      <c r="T11" s="37">
        <v>0</v>
      </c>
      <c r="U11" s="38"/>
    </row>
    <row r="12" spans="1:21" x14ac:dyDescent="0.25">
      <c r="I12" s="8"/>
      <c r="J12" s="8"/>
      <c r="T12" s="12"/>
      <c r="U12" s="12"/>
    </row>
    <row r="13" spans="1:2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80739.899999999994</v>
      </c>
      <c r="J13" s="46"/>
      <c r="L13" s="26" t="s">
        <v>3</v>
      </c>
      <c r="M13" s="26"/>
      <c r="N13" s="26"/>
      <c r="O13" s="26"/>
      <c r="P13" s="26"/>
      <c r="Q13" s="26"/>
      <c r="R13" s="26"/>
      <c r="S13" s="26"/>
      <c r="T13" s="46">
        <v>80760.600000000006</v>
      </c>
      <c r="U13" s="46"/>
    </row>
    <row r="14" spans="1:21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  <c r="L14" s="26" t="s">
        <v>21</v>
      </c>
      <c r="M14" s="26"/>
      <c r="N14" s="26"/>
      <c r="O14" s="26"/>
      <c r="P14" s="26"/>
      <c r="Q14" s="26"/>
      <c r="R14" s="26"/>
      <c r="S14" s="26"/>
      <c r="T14" s="46">
        <v>0</v>
      </c>
      <c r="U14" s="46"/>
    </row>
    <row r="15" spans="1:21" x14ac:dyDescent="0.25">
      <c r="A15" s="9"/>
      <c r="B15" s="9"/>
      <c r="C15" s="9"/>
      <c r="D15" s="9"/>
      <c r="E15" s="9"/>
      <c r="F15" s="9"/>
      <c r="G15" s="9"/>
      <c r="H15" s="9"/>
      <c r="I15" s="8"/>
      <c r="J15" s="8"/>
      <c r="L15" s="9"/>
      <c r="M15" s="9"/>
      <c r="N15" s="9"/>
      <c r="O15" s="9"/>
      <c r="P15" s="9"/>
      <c r="Q15" s="9"/>
      <c r="R15" s="9"/>
      <c r="S15" s="9"/>
      <c r="T15" s="12"/>
      <c r="U15" s="12"/>
    </row>
    <row r="16" spans="1:21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73391.58</v>
      </c>
      <c r="J16" s="27"/>
      <c r="L16" s="26" t="s">
        <v>4</v>
      </c>
      <c r="M16" s="26"/>
      <c r="N16" s="26"/>
      <c r="O16" s="26"/>
      <c r="P16" s="26"/>
      <c r="Q16" s="26"/>
      <c r="R16" s="26"/>
      <c r="S16" s="26"/>
      <c r="T16" s="27">
        <v>78096.570000000007</v>
      </c>
      <c r="U16" s="27"/>
    </row>
    <row r="17" spans="1:2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  <c r="L17" s="26" t="s">
        <v>22</v>
      </c>
      <c r="M17" s="26"/>
      <c r="N17" s="26"/>
      <c r="O17" s="26"/>
      <c r="P17" s="26"/>
      <c r="Q17" s="26"/>
      <c r="R17" s="26"/>
      <c r="S17" s="26"/>
      <c r="T17" s="27">
        <v>0</v>
      </c>
      <c r="U17" s="27"/>
    </row>
    <row r="18" spans="1:21" x14ac:dyDescent="0.25">
      <c r="I18" s="8"/>
      <c r="J18" s="8"/>
      <c r="T18" s="12"/>
      <c r="U18" s="12"/>
    </row>
    <row r="19" spans="1:21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5300</v>
      </c>
      <c r="J19" s="27"/>
      <c r="L19" s="26" t="s">
        <v>5</v>
      </c>
      <c r="M19" s="26"/>
      <c r="N19" s="26"/>
      <c r="O19" s="26"/>
      <c r="P19" s="26"/>
      <c r="Q19" s="26"/>
      <c r="R19" s="26"/>
      <c r="S19" s="26"/>
      <c r="T19" s="27">
        <v>7400</v>
      </c>
      <c r="U19" s="27"/>
    </row>
    <row r="21" spans="1:21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  <c r="L21" s="28" t="s">
        <v>6</v>
      </c>
      <c r="M21" s="28"/>
      <c r="N21" s="28"/>
      <c r="O21" s="28"/>
      <c r="P21" s="28"/>
      <c r="Q21" s="28"/>
      <c r="R21" s="28"/>
      <c r="S21" s="28"/>
      <c r="T21" s="28"/>
      <c r="U21" s="28"/>
    </row>
    <row r="22" spans="1:21" x14ac:dyDescent="0.25">
      <c r="A22" s="24" t="s">
        <v>228</v>
      </c>
      <c r="B22" s="25"/>
      <c r="C22" s="25"/>
      <c r="D22" s="25"/>
      <c r="E22" s="25"/>
      <c r="F22" s="25"/>
      <c r="G22" s="25"/>
      <c r="H22" s="25"/>
      <c r="I22" s="47">
        <v>1185</v>
      </c>
      <c r="J22" s="48"/>
      <c r="L22" s="24" t="s">
        <v>471</v>
      </c>
      <c r="M22" s="25"/>
      <c r="N22" s="25"/>
      <c r="O22" s="25"/>
      <c r="P22" s="25"/>
      <c r="Q22" s="25"/>
      <c r="R22" s="25"/>
      <c r="S22" s="25"/>
      <c r="T22" s="47">
        <v>8123</v>
      </c>
      <c r="U22" s="48"/>
    </row>
    <row r="23" spans="1:21" x14ac:dyDescent="0.25">
      <c r="A23" s="17" t="s">
        <v>70</v>
      </c>
      <c r="B23" s="18"/>
      <c r="C23" s="18"/>
      <c r="D23" s="18"/>
      <c r="E23" s="18"/>
      <c r="F23" s="18"/>
      <c r="G23" s="18"/>
      <c r="H23" s="18"/>
      <c r="I23" s="44">
        <v>90488</v>
      </c>
      <c r="J23" s="45"/>
      <c r="L23" s="17" t="s">
        <v>472</v>
      </c>
      <c r="M23" s="18"/>
      <c r="N23" s="18"/>
      <c r="O23" s="18"/>
      <c r="P23" s="18"/>
      <c r="Q23" s="18"/>
      <c r="R23" s="18"/>
      <c r="S23" s="18"/>
      <c r="T23" s="44">
        <v>1184</v>
      </c>
      <c r="U23" s="45"/>
    </row>
    <row r="24" spans="1:21" ht="15" customHeight="1" x14ac:dyDescent="0.25">
      <c r="A24" s="17" t="s">
        <v>229</v>
      </c>
      <c r="B24" s="18"/>
      <c r="C24" s="18"/>
      <c r="D24" s="18"/>
      <c r="E24" s="18"/>
      <c r="F24" s="18"/>
      <c r="G24" s="18"/>
      <c r="H24" s="18"/>
      <c r="I24" s="44">
        <v>7543</v>
      </c>
      <c r="J24" s="45"/>
      <c r="L24" s="17" t="s">
        <v>473</v>
      </c>
      <c r="M24" s="18"/>
      <c r="N24" s="18"/>
      <c r="O24" s="18"/>
      <c r="P24" s="18"/>
      <c r="Q24" s="18"/>
      <c r="R24" s="18"/>
      <c r="S24" s="18"/>
      <c r="T24" s="44">
        <v>2804</v>
      </c>
      <c r="U24" s="45"/>
    </row>
    <row r="25" spans="1:21" ht="15" customHeight="1" x14ac:dyDescent="0.25">
      <c r="A25" s="17" t="s">
        <v>230</v>
      </c>
      <c r="B25" s="18"/>
      <c r="C25" s="18"/>
      <c r="D25" s="18"/>
      <c r="E25" s="18"/>
      <c r="F25" s="18"/>
      <c r="G25" s="18"/>
      <c r="H25" s="18"/>
      <c r="I25" s="44">
        <v>1010</v>
      </c>
      <c r="J25" s="45"/>
      <c r="L25" s="17" t="s">
        <v>230</v>
      </c>
      <c r="M25" s="18"/>
      <c r="N25" s="18"/>
      <c r="O25" s="18"/>
      <c r="P25" s="18"/>
      <c r="Q25" s="18"/>
      <c r="R25" s="18"/>
      <c r="S25" s="18"/>
      <c r="T25" s="44">
        <v>1185</v>
      </c>
      <c r="U25" s="45"/>
    </row>
    <row r="26" spans="1:21" ht="15" customHeight="1" x14ac:dyDescent="0.25">
      <c r="A26" s="17" t="s">
        <v>222</v>
      </c>
      <c r="B26" s="18"/>
      <c r="C26" s="18"/>
      <c r="D26" s="18"/>
      <c r="E26" s="18"/>
      <c r="F26" s="18"/>
      <c r="G26" s="18"/>
      <c r="H26" s="18"/>
      <c r="I26" s="40">
        <v>20580</v>
      </c>
      <c r="J26" s="41"/>
      <c r="L26" s="17" t="s">
        <v>474</v>
      </c>
      <c r="M26" s="18"/>
      <c r="N26" s="18"/>
      <c r="O26" s="18"/>
      <c r="P26" s="18"/>
      <c r="Q26" s="18"/>
      <c r="R26" s="18"/>
      <c r="S26" s="18"/>
      <c r="T26" s="40">
        <v>8609</v>
      </c>
      <c r="U26" s="41"/>
    </row>
    <row r="27" spans="1:2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  <c r="L27" s="17" t="s">
        <v>475</v>
      </c>
      <c r="M27" s="18"/>
      <c r="N27" s="18"/>
      <c r="O27" s="18"/>
      <c r="P27" s="18"/>
      <c r="Q27" s="18"/>
      <c r="R27" s="18"/>
      <c r="S27" s="18"/>
      <c r="T27" s="40">
        <v>7131</v>
      </c>
      <c r="U27" s="41"/>
    </row>
    <row r="28" spans="1:21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  <c r="L28" s="17" t="s">
        <v>476</v>
      </c>
      <c r="M28" s="18"/>
      <c r="N28" s="18"/>
      <c r="O28" s="18"/>
      <c r="P28" s="18"/>
      <c r="Q28" s="18"/>
      <c r="R28" s="18"/>
      <c r="S28" s="18"/>
      <c r="T28" s="40">
        <v>1784</v>
      </c>
      <c r="U28" s="41"/>
    </row>
    <row r="29" spans="1:21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  <c r="L29" s="17" t="s">
        <v>477</v>
      </c>
      <c r="M29" s="18"/>
      <c r="N29" s="18"/>
      <c r="O29" s="18"/>
      <c r="P29" s="18"/>
      <c r="Q29" s="18"/>
      <c r="R29" s="18"/>
      <c r="S29" s="18"/>
      <c r="T29" s="40">
        <v>1186</v>
      </c>
      <c r="U29" s="41"/>
    </row>
    <row r="30" spans="1:21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  <c r="L30" s="17" t="s">
        <v>466</v>
      </c>
      <c r="M30" s="18"/>
      <c r="N30" s="18"/>
      <c r="O30" s="18"/>
      <c r="P30" s="18"/>
      <c r="Q30" s="18"/>
      <c r="R30" s="18"/>
      <c r="S30" s="18"/>
      <c r="T30" s="40">
        <v>2369</v>
      </c>
      <c r="U30" s="41"/>
    </row>
    <row r="31" spans="1:21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  <c r="L31" s="17" t="s">
        <v>478</v>
      </c>
      <c r="M31" s="18"/>
      <c r="N31" s="18"/>
      <c r="O31" s="18"/>
      <c r="P31" s="18"/>
      <c r="Q31" s="18"/>
      <c r="R31" s="18"/>
      <c r="S31" s="18"/>
      <c r="T31" s="40">
        <v>1869</v>
      </c>
      <c r="U31" s="41"/>
    </row>
    <row r="32" spans="1:21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120806</v>
      </c>
      <c r="J32" s="43"/>
      <c r="L32" s="17" t="s">
        <v>479</v>
      </c>
      <c r="M32" s="18"/>
      <c r="N32" s="18"/>
      <c r="O32" s="18"/>
      <c r="P32" s="18"/>
      <c r="Q32" s="18"/>
      <c r="R32" s="18"/>
      <c r="S32" s="18"/>
      <c r="T32" s="40">
        <v>4570</v>
      </c>
      <c r="U32" s="41"/>
    </row>
    <row r="33" spans="1:21" x14ac:dyDescent="0.25">
      <c r="A33" s="2"/>
      <c r="B33" s="2"/>
      <c r="C33" s="2"/>
      <c r="D33" s="2"/>
      <c r="E33" s="2"/>
      <c r="F33" s="2"/>
      <c r="G33" s="2"/>
      <c r="H33" s="2"/>
      <c r="L33" s="17"/>
      <c r="M33" s="18"/>
      <c r="N33" s="18"/>
      <c r="O33" s="18"/>
      <c r="P33" s="18"/>
      <c r="Q33" s="18"/>
      <c r="R33" s="18"/>
      <c r="S33" s="18"/>
      <c r="T33" s="40"/>
      <c r="U33" s="41"/>
    </row>
    <row r="34" spans="1:21" ht="14.25" customHeight="1" thickBot="1" x14ac:dyDescent="0.3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34991.459999999992</v>
      </c>
      <c r="J34" s="23"/>
      <c r="L34" s="19" t="s">
        <v>7</v>
      </c>
      <c r="M34" s="20"/>
      <c r="N34" s="20"/>
      <c r="O34" s="20"/>
      <c r="P34" s="20"/>
      <c r="Q34" s="20"/>
      <c r="R34" s="20"/>
      <c r="S34" s="20"/>
      <c r="T34" s="42">
        <f>SUM(T22:T33)</f>
        <v>40814</v>
      </c>
      <c r="U34" s="43"/>
    </row>
    <row r="35" spans="1:21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8"/>
      <c r="L35" s="2"/>
      <c r="M35" s="2"/>
      <c r="N35" s="2"/>
      <c r="O35" s="2"/>
      <c r="P35" s="2"/>
      <c r="Q35" s="2"/>
      <c r="R35" s="2"/>
      <c r="S35" s="2"/>
    </row>
    <row r="36" spans="1:21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15">
        <f>I8+I16+I19-I32</f>
        <v>138332.82</v>
      </c>
      <c r="J36" s="16"/>
      <c r="L36" s="21" t="s">
        <v>11</v>
      </c>
      <c r="M36" s="21"/>
      <c r="N36" s="21"/>
      <c r="O36" s="21"/>
      <c r="P36" s="21"/>
      <c r="Q36" s="21"/>
      <c r="R36" s="21"/>
      <c r="S36" s="21"/>
      <c r="T36" s="22">
        <f>T10+T11+T13+T14-T16-T17</f>
        <v>37655.489999999991</v>
      </c>
      <c r="U36" s="23"/>
    </row>
    <row r="37" spans="1:21" ht="15.75" thickBot="1" x14ac:dyDescent="0.3">
      <c r="L37" s="4"/>
      <c r="M37" s="4"/>
      <c r="N37" s="4"/>
      <c r="O37" s="4"/>
      <c r="P37" s="4"/>
      <c r="Q37" s="4"/>
      <c r="R37" s="4"/>
      <c r="S37" s="4"/>
      <c r="T37" s="5"/>
      <c r="U37" s="12"/>
    </row>
    <row r="38" spans="1:21" ht="19.5" thickBot="1" x14ac:dyDescent="0.35">
      <c r="L38" s="13" t="s">
        <v>9</v>
      </c>
      <c r="M38" s="14"/>
      <c r="N38" s="14"/>
      <c r="O38" s="14"/>
      <c r="P38" s="14"/>
      <c r="Q38" s="14"/>
      <c r="R38" s="14"/>
      <c r="S38" s="14"/>
      <c r="T38" s="15">
        <f>T8+T16+T19-T34</f>
        <v>183015.39</v>
      </c>
      <c r="U38" s="16"/>
    </row>
  </sheetData>
  <mergeCells count="98">
    <mergeCell ref="L36:S36"/>
    <mergeCell ref="T36:U36"/>
    <mergeCell ref="L38:S38"/>
    <mergeCell ref="T38:U38"/>
    <mergeCell ref="L32:S32"/>
    <mergeCell ref="T32:U32"/>
    <mergeCell ref="L33:S33"/>
    <mergeCell ref="T33:U33"/>
    <mergeCell ref="L34:S34"/>
    <mergeCell ref="T34:U34"/>
    <mergeCell ref="L29:S29"/>
    <mergeCell ref="T29:U29"/>
    <mergeCell ref="L30:S30"/>
    <mergeCell ref="T30:U30"/>
    <mergeCell ref="L31:S31"/>
    <mergeCell ref="T31:U31"/>
    <mergeCell ref="L26:S26"/>
    <mergeCell ref="T26:U26"/>
    <mergeCell ref="L27:S27"/>
    <mergeCell ref="T27:U27"/>
    <mergeCell ref="L28:S28"/>
    <mergeCell ref="T28:U28"/>
    <mergeCell ref="L23:S23"/>
    <mergeCell ref="T23:U23"/>
    <mergeCell ref="L24:S24"/>
    <mergeCell ref="T24:U24"/>
    <mergeCell ref="L25:S25"/>
    <mergeCell ref="T25:U25"/>
    <mergeCell ref="L19:S19"/>
    <mergeCell ref="T19:U19"/>
    <mergeCell ref="L21:U21"/>
    <mergeCell ref="L22:S22"/>
    <mergeCell ref="T22:U22"/>
    <mergeCell ref="L14:S14"/>
    <mergeCell ref="T14:U14"/>
    <mergeCell ref="L16:S16"/>
    <mergeCell ref="T16:U16"/>
    <mergeCell ref="L17:S17"/>
    <mergeCell ref="T17:U17"/>
    <mergeCell ref="L10:S10"/>
    <mergeCell ref="T10:U10"/>
    <mergeCell ref="L11:S11"/>
    <mergeCell ref="T11:U11"/>
    <mergeCell ref="L13:S13"/>
    <mergeCell ref="T13:U13"/>
    <mergeCell ref="L1:U1"/>
    <mergeCell ref="L3:U3"/>
    <mergeCell ref="L4:U4"/>
    <mergeCell ref="L5:U5"/>
    <mergeCell ref="L8:S8"/>
    <mergeCell ref="T8:U8"/>
    <mergeCell ref="A1:J1"/>
    <mergeCell ref="A3:J3"/>
    <mergeCell ref="A4:J4"/>
    <mergeCell ref="A5:J5"/>
    <mergeCell ref="A8:H8"/>
    <mergeCell ref="I8:J8"/>
    <mergeCell ref="A10:H10"/>
    <mergeCell ref="I10:J10"/>
    <mergeCell ref="A11:H11"/>
    <mergeCell ref="I11:J11"/>
    <mergeCell ref="A13:H13"/>
    <mergeCell ref="I13:J13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24:H24"/>
    <mergeCell ref="I24:J24"/>
    <mergeCell ref="A25:H25"/>
    <mergeCell ref="I25:J25"/>
    <mergeCell ref="A26:H26"/>
    <mergeCell ref="I26:J26"/>
    <mergeCell ref="A27:H27"/>
    <mergeCell ref="I27:J27"/>
    <mergeCell ref="A28:H28"/>
    <mergeCell ref="I28:J28"/>
    <mergeCell ref="A29:H29"/>
    <mergeCell ref="I29:J29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</mergeCells>
  <pageMargins left="0.7" right="0.7" top="0.75" bottom="0.75" header="0.3" footer="0.3"/>
  <pageSetup paperSize="9" scale="44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opLeftCell="A7" workbookViewId="0">
      <selection activeCell="T32" activeCellId="1" sqref="I32:J32 T32:U32"/>
    </sheetView>
  </sheetViews>
  <sheetFormatPr defaultRowHeight="15" x14ac:dyDescent="0.25"/>
  <cols>
    <col min="9" max="9" width="11.7109375" customWidth="1"/>
  </cols>
  <sheetData>
    <row r="1" spans="1:21" ht="108" customHeight="1" x14ac:dyDescent="0.25">
      <c r="A1" s="32" t="s">
        <v>231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32" t="s">
        <v>481</v>
      </c>
      <c r="M1" s="32"/>
      <c r="N1" s="32"/>
      <c r="O1" s="32"/>
      <c r="P1" s="32"/>
      <c r="Q1" s="32"/>
      <c r="R1" s="32"/>
      <c r="S1" s="32"/>
      <c r="T1" s="32"/>
      <c r="U1" s="32"/>
    </row>
    <row r="2" spans="1:21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.5" customHeight="1" x14ac:dyDescent="0.25">
      <c r="A3" s="35" t="s">
        <v>53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35" t="s">
        <v>487</v>
      </c>
      <c r="M3" s="35"/>
      <c r="N3" s="35"/>
      <c r="O3" s="35"/>
      <c r="P3" s="35"/>
      <c r="Q3" s="35"/>
      <c r="R3" s="35"/>
      <c r="S3" s="35"/>
      <c r="T3" s="35"/>
      <c r="U3" s="35"/>
    </row>
    <row r="4" spans="1:21" x14ac:dyDescent="0.25">
      <c r="A4" s="36" t="s">
        <v>29</v>
      </c>
      <c r="B4" s="36"/>
      <c r="C4" s="36"/>
      <c r="D4" s="36"/>
      <c r="E4" s="36"/>
      <c r="F4" s="36"/>
      <c r="G4" s="36"/>
      <c r="H4" s="36"/>
      <c r="I4" s="36"/>
      <c r="J4" s="36"/>
      <c r="L4" s="36" t="s">
        <v>29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25">
      <c r="A5" s="36" t="s">
        <v>52</v>
      </c>
      <c r="B5" s="36"/>
      <c r="C5" s="36"/>
      <c r="D5" s="36"/>
      <c r="E5" s="36"/>
      <c r="F5" s="36"/>
      <c r="G5" s="36"/>
      <c r="H5" s="36"/>
      <c r="I5" s="36"/>
      <c r="J5" s="36"/>
      <c r="L5" s="36" t="s">
        <v>52</v>
      </c>
      <c r="M5" s="36"/>
      <c r="N5" s="36"/>
      <c r="O5" s="36"/>
      <c r="P5" s="36"/>
      <c r="Q5" s="36"/>
      <c r="R5" s="36"/>
      <c r="S5" s="36"/>
      <c r="T5" s="36"/>
      <c r="U5" s="36"/>
    </row>
    <row r="7" spans="1:21" ht="15.75" thickBot="1" x14ac:dyDescent="0.3"/>
    <row r="8" spans="1:21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34655.29</v>
      </c>
      <c r="J8" s="34"/>
      <c r="L8" s="29" t="s">
        <v>2</v>
      </c>
      <c r="M8" s="30"/>
      <c r="N8" s="30"/>
      <c r="O8" s="30"/>
      <c r="P8" s="30"/>
      <c r="Q8" s="30"/>
      <c r="R8" s="30"/>
      <c r="S8" s="31"/>
      <c r="T8" s="51">
        <v>-2949.22</v>
      </c>
      <c r="U8" s="34"/>
    </row>
    <row r="10" spans="1:21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33495.800000000003</v>
      </c>
      <c r="J10" s="38"/>
      <c r="L10" s="21" t="s">
        <v>19</v>
      </c>
      <c r="M10" s="21"/>
      <c r="N10" s="21"/>
      <c r="O10" s="21"/>
      <c r="P10" s="21"/>
      <c r="Q10" s="21"/>
      <c r="R10" s="21"/>
      <c r="S10" s="21"/>
      <c r="T10" s="37">
        <v>35530.76</v>
      </c>
      <c r="U10" s="38"/>
    </row>
    <row r="11" spans="1:21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647.6</v>
      </c>
      <c r="J11" s="38"/>
      <c r="L11" s="21" t="s">
        <v>20</v>
      </c>
      <c r="M11" s="21"/>
      <c r="N11" s="21"/>
      <c r="O11" s="21"/>
      <c r="P11" s="21"/>
      <c r="Q11" s="21"/>
      <c r="R11" s="21"/>
      <c r="S11" s="21"/>
      <c r="T11" s="37">
        <v>647.6</v>
      </c>
      <c r="U11" s="38"/>
    </row>
    <row r="12" spans="1:21" x14ac:dyDescent="0.25">
      <c r="I12" s="8"/>
      <c r="J12" s="8"/>
      <c r="T12" s="12"/>
      <c r="U12" s="12"/>
    </row>
    <row r="13" spans="1:2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56374.8</v>
      </c>
      <c r="J13" s="46"/>
      <c r="L13" s="26" t="s">
        <v>3</v>
      </c>
      <c r="M13" s="26"/>
      <c r="N13" s="26"/>
      <c r="O13" s="26"/>
      <c r="P13" s="26"/>
      <c r="Q13" s="26"/>
      <c r="R13" s="26"/>
      <c r="S13" s="26"/>
      <c r="T13" s="46">
        <v>56389.2</v>
      </c>
      <c r="U13" s="46"/>
    </row>
    <row r="14" spans="1:21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  <c r="L14" s="26" t="s">
        <v>21</v>
      </c>
      <c r="M14" s="26"/>
      <c r="N14" s="26"/>
      <c r="O14" s="26"/>
      <c r="P14" s="26"/>
      <c r="Q14" s="26"/>
      <c r="R14" s="26"/>
      <c r="S14" s="26"/>
      <c r="T14" s="46">
        <v>0</v>
      </c>
      <c r="U14" s="46"/>
    </row>
    <row r="15" spans="1:21" x14ac:dyDescent="0.25">
      <c r="A15" s="9"/>
      <c r="B15" s="9"/>
      <c r="C15" s="9"/>
      <c r="D15" s="9"/>
      <c r="E15" s="9"/>
      <c r="F15" s="9"/>
      <c r="G15" s="9"/>
      <c r="H15" s="9"/>
      <c r="I15" s="8"/>
      <c r="J15" s="8"/>
      <c r="L15" s="9"/>
      <c r="M15" s="9"/>
      <c r="N15" s="9"/>
      <c r="O15" s="9"/>
      <c r="P15" s="9"/>
      <c r="Q15" s="9"/>
      <c r="R15" s="9"/>
      <c r="S15" s="9"/>
      <c r="T15" s="12"/>
      <c r="U15" s="12"/>
    </row>
    <row r="16" spans="1:21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54339.839999999997</v>
      </c>
      <c r="J16" s="27"/>
      <c r="L16" s="26" t="s">
        <v>4</v>
      </c>
      <c r="M16" s="26"/>
      <c r="N16" s="26"/>
      <c r="O16" s="26"/>
      <c r="P16" s="26"/>
      <c r="Q16" s="26"/>
      <c r="R16" s="26"/>
      <c r="S16" s="26"/>
      <c r="T16" s="27">
        <v>57769.52</v>
      </c>
      <c r="U16" s="27"/>
    </row>
    <row r="17" spans="1:2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  <c r="L17" s="26" t="s">
        <v>22</v>
      </c>
      <c r="M17" s="26"/>
      <c r="N17" s="26"/>
      <c r="O17" s="26"/>
      <c r="P17" s="26"/>
      <c r="Q17" s="26"/>
      <c r="R17" s="26"/>
      <c r="S17" s="26"/>
      <c r="T17" s="27">
        <v>0</v>
      </c>
      <c r="U17" s="27"/>
    </row>
    <row r="18" spans="1:21" x14ac:dyDescent="0.25">
      <c r="I18" s="8"/>
      <c r="J18" s="8"/>
      <c r="T18" s="12"/>
      <c r="U18" s="12"/>
    </row>
    <row r="19" spans="1:21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3500</v>
      </c>
      <c r="J19" s="27"/>
      <c r="L19" s="26" t="s">
        <v>5</v>
      </c>
      <c r="M19" s="26"/>
      <c r="N19" s="26"/>
      <c r="O19" s="26"/>
      <c r="P19" s="26"/>
      <c r="Q19" s="26"/>
      <c r="R19" s="26"/>
      <c r="S19" s="26"/>
      <c r="T19" s="27">
        <v>5600</v>
      </c>
      <c r="U19" s="27"/>
    </row>
    <row r="21" spans="1:21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  <c r="L21" s="28" t="s">
        <v>6</v>
      </c>
      <c r="M21" s="28"/>
      <c r="N21" s="28"/>
      <c r="O21" s="28"/>
      <c r="P21" s="28"/>
      <c r="Q21" s="28"/>
      <c r="R21" s="28"/>
      <c r="S21" s="28"/>
      <c r="T21" s="28"/>
      <c r="U21" s="28"/>
    </row>
    <row r="22" spans="1:21" x14ac:dyDescent="0.25">
      <c r="A22" s="24" t="s">
        <v>232</v>
      </c>
      <c r="B22" s="25"/>
      <c r="C22" s="25"/>
      <c r="D22" s="25"/>
      <c r="E22" s="25"/>
      <c r="F22" s="25"/>
      <c r="G22" s="25"/>
      <c r="H22" s="25"/>
      <c r="I22" s="47">
        <v>12210</v>
      </c>
      <c r="J22" s="48"/>
      <c r="L22" s="24" t="s">
        <v>471</v>
      </c>
      <c r="M22" s="25"/>
      <c r="N22" s="25"/>
      <c r="O22" s="25"/>
      <c r="P22" s="25"/>
      <c r="Q22" s="25"/>
      <c r="R22" s="25"/>
      <c r="S22" s="25"/>
      <c r="T22" s="47">
        <v>2194</v>
      </c>
      <c r="U22" s="48"/>
    </row>
    <row r="23" spans="1:21" x14ac:dyDescent="0.25">
      <c r="A23" s="17" t="s">
        <v>191</v>
      </c>
      <c r="B23" s="18"/>
      <c r="C23" s="18"/>
      <c r="D23" s="18"/>
      <c r="E23" s="18"/>
      <c r="F23" s="18"/>
      <c r="G23" s="18"/>
      <c r="H23" s="18"/>
      <c r="I23" s="44">
        <v>72743</v>
      </c>
      <c r="J23" s="45"/>
      <c r="L23" s="17" t="s">
        <v>482</v>
      </c>
      <c r="M23" s="18"/>
      <c r="N23" s="18"/>
      <c r="O23" s="18"/>
      <c r="P23" s="18"/>
      <c r="Q23" s="18"/>
      <c r="R23" s="18"/>
      <c r="S23" s="18"/>
      <c r="T23" s="44">
        <v>4370</v>
      </c>
      <c r="U23" s="45"/>
    </row>
    <row r="24" spans="1:21" ht="15" customHeight="1" x14ac:dyDescent="0.25">
      <c r="A24" s="17" t="s">
        <v>233</v>
      </c>
      <c r="B24" s="18"/>
      <c r="C24" s="18"/>
      <c r="D24" s="18"/>
      <c r="E24" s="18"/>
      <c r="F24" s="18"/>
      <c r="G24" s="18"/>
      <c r="H24" s="18"/>
      <c r="I24" s="44">
        <v>460</v>
      </c>
      <c r="J24" s="45"/>
      <c r="L24" s="17" t="s">
        <v>483</v>
      </c>
      <c r="M24" s="18"/>
      <c r="N24" s="18"/>
      <c r="O24" s="18"/>
      <c r="P24" s="18"/>
      <c r="Q24" s="18"/>
      <c r="R24" s="18"/>
      <c r="S24" s="18"/>
      <c r="T24" s="44">
        <v>1186</v>
      </c>
      <c r="U24" s="45"/>
    </row>
    <row r="25" spans="1:21" ht="15" customHeight="1" x14ac:dyDescent="0.25">
      <c r="A25" s="17" t="s">
        <v>234</v>
      </c>
      <c r="B25" s="18"/>
      <c r="C25" s="18"/>
      <c r="D25" s="18"/>
      <c r="E25" s="18"/>
      <c r="F25" s="18"/>
      <c r="G25" s="18"/>
      <c r="H25" s="18"/>
      <c r="I25" s="44">
        <v>3830</v>
      </c>
      <c r="J25" s="45"/>
      <c r="L25" s="17" t="s">
        <v>484</v>
      </c>
      <c r="M25" s="18"/>
      <c r="N25" s="18"/>
      <c r="O25" s="18"/>
      <c r="P25" s="18"/>
      <c r="Q25" s="18"/>
      <c r="R25" s="18"/>
      <c r="S25" s="18"/>
      <c r="T25" s="44">
        <v>602</v>
      </c>
      <c r="U25" s="45"/>
    </row>
    <row r="26" spans="1:21" ht="15" customHeight="1" x14ac:dyDescent="0.25">
      <c r="A26" s="17" t="s">
        <v>235</v>
      </c>
      <c r="B26" s="18"/>
      <c r="C26" s="18"/>
      <c r="D26" s="18"/>
      <c r="E26" s="18"/>
      <c r="F26" s="18"/>
      <c r="G26" s="18"/>
      <c r="H26" s="18"/>
      <c r="I26" s="40">
        <v>2790</v>
      </c>
      <c r="J26" s="41"/>
      <c r="L26" s="17" t="s">
        <v>485</v>
      </c>
      <c r="M26" s="18"/>
      <c r="N26" s="18"/>
      <c r="O26" s="18"/>
      <c r="P26" s="18"/>
      <c r="Q26" s="18"/>
      <c r="R26" s="18"/>
      <c r="S26" s="18"/>
      <c r="T26" s="40">
        <v>4640</v>
      </c>
      <c r="U26" s="41"/>
    </row>
    <row r="27" spans="1:21" x14ac:dyDescent="0.25">
      <c r="A27" s="17" t="s">
        <v>236</v>
      </c>
      <c r="B27" s="18"/>
      <c r="C27" s="18"/>
      <c r="D27" s="18"/>
      <c r="E27" s="18"/>
      <c r="F27" s="18"/>
      <c r="G27" s="18"/>
      <c r="H27" s="18"/>
      <c r="I27" s="40">
        <v>1790</v>
      </c>
      <c r="J27" s="41"/>
      <c r="L27" s="17" t="s">
        <v>486</v>
      </c>
      <c r="M27" s="18"/>
      <c r="N27" s="18"/>
      <c r="O27" s="18"/>
      <c r="P27" s="18"/>
      <c r="Q27" s="18"/>
      <c r="R27" s="18"/>
      <c r="S27" s="18"/>
      <c r="T27" s="40">
        <v>1686</v>
      </c>
      <c r="U27" s="41"/>
    </row>
    <row r="28" spans="1:21" x14ac:dyDescent="0.25">
      <c r="A28" s="17" t="s">
        <v>237</v>
      </c>
      <c r="B28" s="18"/>
      <c r="C28" s="18"/>
      <c r="D28" s="18"/>
      <c r="E28" s="18"/>
      <c r="F28" s="18"/>
      <c r="G28" s="18"/>
      <c r="H28" s="18"/>
      <c r="I28" s="40">
        <v>785</v>
      </c>
      <c r="J28" s="41"/>
      <c r="L28" s="17"/>
      <c r="M28" s="18"/>
      <c r="N28" s="18"/>
      <c r="O28" s="18"/>
      <c r="P28" s="18"/>
      <c r="Q28" s="18"/>
      <c r="R28" s="18"/>
      <c r="S28" s="18"/>
      <c r="T28" s="40"/>
      <c r="U28" s="41"/>
    </row>
    <row r="29" spans="1:21" x14ac:dyDescent="0.25">
      <c r="A29" s="17" t="s">
        <v>238</v>
      </c>
      <c r="B29" s="18"/>
      <c r="C29" s="18"/>
      <c r="D29" s="18"/>
      <c r="E29" s="18"/>
      <c r="F29" s="18"/>
      <c r="G29" s="18"/>
      <c r="H29" s="18"/>
      <c r="I29" s="40">
        <v>836.35</v>
      </c>
      <c r="J29" s="41"/>
      <c r="L29" s="17"/>
      <c r="M29" s="18"/>
      <c r="N29" s="18"/>
      <c r="O29" s="18"/>
      <c r="P29" s="18"/>
      <c r="Q29" s="18"/>
      <c r="R29" s="18"/>
      <c r="S29" s="18"/>
      <c r="T29" s="40"/>
      <c r="U29" s="41"/>
    </row>
    <row r="30" spans="1:21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  <c r="L30" s="17"/>
      <c r="M30" s="18"/>
      <c r="N30" s="18"/>
      <c r="O30" s="18"/>
      <c r="P30" s="18"/>
      <c r="Q30" s="18"/>
      <c r="R30" s="18"/>
      <c r="S30" s="18"/>
      <c r="T30" s="40"/>
      <c r="U30" s="41"/>
    </row>
    <row r="31" spans="1:21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  <c r="L31" s="17"/>
      <c r="M31" s="18"/>
      <c r="N31" s="18"/>
      <c r="O31" s="18"/>
      <c r="P31" s="18"/>
      <c r="Q31" s="18"/>
      <c r="R31" s="18"/>
      <c r="S31" s="18"/>
      <c r="T31" s="40"/>
      <c r="U31" s="41"/>
    </row>
    <row r="32" spans="1:21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95444.35</v>
      </c>
      <c r="J32" s="43"/>
      <c r="L32" s="19" t="s">
        <v>7</v>
      </c>
      <c r="M32" s="20"/>
      <c r="N32" s="20"/>
      <c r="O32" s="20"/>
      <c r="P32" s="20"/>
      <c r="Q32" s="20"/>
      <c r="R32" s="20"/>
      <c r="S32" s="20"/>
      <c r="T32" s="42">
        <f>SUM(T22:T31)</f>
        <v>14678</v>
      </c>
      <c r="U32" s="43"/>
    </row>
    <row r="33" spans="1:21" x14ac:dyDescent="0.25">
      <c r="A33" s="2"/>
      <c r="B33" s="2"/>
      <c r="C33" s="2"/>
      <c r="D33" s="2"/>
      <c r="E33" s="2"/>
      <c r="F33" s="2"/>
      <c r="G33" s="2"/>
      <c r="H33" s="2"/>
      <c r="L33" s="2"/>
      <c r="M33" s="2"/>
      <c r="N33" s="2"/>
      <c r="O33" s="2"/>
      <c r="P33" s="2"/>
      <c r="Q33" s="2"/>
      <c r="R33" s="2"/>
      <c r="S33" s="2"/>
    </row>
    <row r="34" spans="1:21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36178.360000000015</v>
      </c>
      <c r="J34" s="23"/>
      <c r="L34" s="21" t="s">
        <v>11</v>
      </c>
      <c r="M34" s="21"/>
      <c r="N34" s="21"/>
      <c r="O34" s="21"/>
      <c r="P34" s="21"/>
      <c r="Q34" s="21"/>
      <c r="R34" s="21"/>
      <c r="S34" s="21"/>
      <c r="T34" s="22">
        <f>T10+T11+T13+T14-T16-T17</f>
        <v>34798.04</v>
      </c>
      <c r="U34" s="23"/>
    </row>
    <row r="35" spans="1:21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8"/>
      <c r="L35" s="4"/>
      <c r="M35" s="4"/>
      <c r="N35" s="4"/>
      <c r="O35" s="4"/>
      <c r="P35" s="4"/>
      <c r="Q35" s="4"/>
      <c r="R35" s="4"/>
      <c r="S35" s="4"/>
      <c r="T35" s="5"/>
      <c r="U35" s="12"/>
    </row>
    <row r="36" spans="1:21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15">
        <f>I8+I16+I19-I32</f>
        <v>-2949.2200000000012</v>
      </c>
      <c r="J36" s="16"/>
      <c r="L36" s="13" t="s">
        <v>9</v>
      </c>
      <c r="M36" s="14"/>
      <c r="N36" s="14"/>
      <c r="O36" s="14"/>
      <c r="P36" s="14"/>
      <c r="Q36" s="14"/>
      <c r="R36" s="14"/>
      <c r="S36" s="14"/>
      <c r="T36" s="15">
        <f>T8+T16+T19-T32</f>
        <v>45742.299999999996</v>
      </c>
      <c r="U36" s="16"/>
    </row>
  </sheetData>
  <mergeCells count="94">
    <mergeCell ref="L32:S32"/>
    <mergeCell ref="T32:U32"/>
    <mergeCell ref="L34:S34"/>
    <mergeCell ref="T34:U34"/>
    <mergeCell ref="L36:S36"/>
    <mergeCell ref="T36:U36"/>
    <mergeCell ref="L29:S29"/>
    <mergeCell ref="T29:U29"/>
    <mergeCell ref="L30:S30"/>
    <mergeCell ref="T30:U30"/>
    <mergeCell ref="L31:S31"/>
    <mergeCell ref="T31:U31"/>
    <mergeCell ref="L26:S26"/>
    <mergeCell ref="T26:U26"/>
    <mergeCell ref="L27:S27"/>
    <mergeCell ref="T27:U27"/>
    <mergeCell ref="L28:S28"/>
    <mergeCell ref="T28:U28"/>
    <mergeCell ref="L23:S23"/>
    <mergeCell ref="T23:U23"/>
    <mergeCell ref="L24:S24"/>
    <mergeCell ref="T24:U24"/>
    <mergeCell ref="L25:S25"/>
    <mergeCell ref="T25:U25"/>
    <mergeCell ref="L19:S19"/>
    <mergeCell ref="T19:U19"/>
    <mergeCell ref="L21:U21"/>
    <mergeCell ref="L22:S22"/>
    <mergeCell ref="T22:U22"/>
    <mergeCell ref="L14:S14"/>
    <mergeCell ref="T14:U14"/>
    <mergeCell ref="L16:S16"/>
    <mergeCell ref="T16:U16"/>
    <mergeCell ref="L17:S17"/>
    <mergeCell ref="T17:U17"/>
    <mergeCell ref="L10:S10"/>
    <mergeCell ref="T10:U10"/>
    <mergeCell ref="L11:S11"/>
    <mergeCell ref="T11:U11"/>
    <mergeCell ref="L13:S13"/>
    <mergeCell ref="T13:U13"/>
    <mergeCell ref="L1:U1"/>
    <mergeCell ref="L3:U3"/>
    <mergeCell ref="L4:U4"/>
    <mergeCell ref="L5:U5"/>
    <mergeCell ref="L8:S8"/>
    <mergeCell ref="T8:U8"/>
    <mergeCell ref="A1:J1"/>
    <mergeCell ref="A3:J3"/>
    <mergeCell ref="A4:J4"/>
    <mergeCell ref="A5:J5"/>
    <mergeCell ref="A8:H8"/>
    <mergeCell ref="I8:J8"/>
    <mergeCell ref="A10:H10"/>
    <mergeCell ref="I10:J10"/>
    <mergeCell ref="A11:H11"/>
    <mergeCell ref="I11:J11"/>
    <mergeCell ref="A13:H13"/>
    <mergeCell ref="I13:J13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24:H24"/>
    <mergeCell ref="I24:J24"/>
    <mergeCell ref="A25:H25"/>
    <mergeCell ref="I25:J25"/>
    <mergeCell ref="A26:H26"/>
    <mergeCell ref="I26:J26"/>
    <mergeCell ref="A27:H27"/>
    <mergeCell ref="I27:J27"/>
    <mergeCell ref="A28:H28"/>
    <mergeCell ref="I28:J28"/>
    <mergeCell ref="A29:H29"/>
    <mergeCell ref="I29:J29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</mergeCells>
  <pageMargins left="0.7" right="0.7" top="0.75" bottom="0.75" header="0.3" footer="0.3"/>
  <pageSetup paperSize="9" scale="44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opLeftCell="A4" workbookViewId="0">
      <selection activeCell="T32" activeCellId="1" sqref="I32:J32 T32:U32"/>
    </sheetView>
  </sheetViews>
  <sheetFormatPr defaultRowHeight="15" x14ac:dyDescent="0.25"/>
  <cols>
    <col min="9" max="9" width="11.7109375" customWidth="1"/>
  </cols>
  <sheetData>
    <row r="1" spans="1:21" ht="108" customHeight="1" x14ac:dyDescent="0.25">
      <c r="A1" s="32" t="s">
        <v>239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32" t="s">
        <v>488</v>
      </c>
      <c r="M1" s="32"/>
      <c r="N1" s="32"/>
      <c r="O1" s="32"/>
      <c r="P1" s="32"/>
      <c r="Q1" s="32"/>
      <c r="R1" s="32"/>
      <c r="S1" s="32"/>
      <c r="T1" s="32"/>
      <c r="U1" s="32"/>
    </row>
    <row r="2" spans="1:21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.5" customHeight="1" x14ac:dyDescent="0.25">
      <c r="A3" s="35" t="s">
        <v>54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35" t="s">
        <v>492</v>
      </c>
      <c r="M3" s="35"/>
      <c r="N3" s="35"/>
      <c r="O3" s="35"/>
      <c r="P3" s="35"/>
      <c r="Q3" s="35"/>
      <c r="R3" s="35"/>
      <c r="S3" s="35"/>
      <c r="T3" s="35"/>
      <c r="U3" s="35"/>
    </row>
    <row r="4" spans="1:21" x14ac:dyDescent="0.25">
      <c r="A4" s="36" t="s">
        <v>29</v>
      </c>
      <c r="B4" s="36"/>
      <c r="C4" s="36"/>
      <c r="D4" s="36"/>
      <c r="E4" s="36"/>
      <c r="F4" s="36"/>
      <c r="G4" s="36"/>
      <c r="H4" s="36"/>
      <c r="I4" s="36"/>
      <c r="J4" s="36"/>
      <c r="L4" s="36" t="s">
        <v>29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25">
      <c r="A5" s="36" t="s">
        <v>1</v>
      </c>
      <c r="B5" s="36"/>
      <c r="C5" s="36"/>
      <c r="D5" s="36"/>
      <c r="E5" s="36"/>
      <c r="F5" s="36"/>
      <c r="G5" s="36"/>
      <c r="H5" s="36"/>
      <c r="I5" s="36"/>
      <c r="J5" s="36"/>
      <c r="L5" s="36" t="s">
        <v>1</v>
      </c>
      <c r="M5" s="36"/>
      <c r="N5" s="36"/>
      <c r="O5" s="36"/>
      <c r="P5" s="36"/>
      <c r="Q5" s="36"/>
      <c r="R5" s="36"/>
      <c r="S5" s="36"/>
      <c r="T5" s="36"/>
      <c r="U5" s="36"/>
    </row>
    <row r="7" spans="1:21" ht="15.75" thickBot="1" x14ac:dyDescent="0.3"/>
    <row r="8" spans="1:21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-354275.44</v>
      </c>
      <c r="J8" s="34"/>
      <c r="L8" s="29" t="s">
        <v>2</v>
      </c>
      <c r="M8" s="30"/>
      <c r="N8" s="30"/>
      <c r="O8" s="30"/>
      <c r="P8" s="30"/>
      <c r="Q8" s="30"/>
      <c r="R8" s="30"/>
      <c r="S8" s="31"/>
      <c r="T8" s="51">
        <v>-189654.59</v>
      </c>
      <c r="U8" s="34"/>
    </row>
    <row r="10" spans="1:21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91332.4</v>
      </c>
      <c r="J10" s="38"/>
      <c r="L10" s="21" t="s">
        <v>19</v>
      </c>
      <c r="M10" s="21"/>
      <c r="N10" s="21"/>
      <c r="O10" s="21"/>
      <c r="P10" s="21"/>
      <c r="Q10" s="21"/>
      <c r="R10" s="21"/>
      <c r="S10" s="21"/>
      <c r="T10" s="37">
        <v>96712.1</v>
      </c>
      <c r="U10" s="38"/>
    </row>
    <row r="11" spans="1:21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11816.43</v>
      </c>
      <c r="J11" s="38"/>
      <c r="L11" s="21" t="s">
        <v>20</v>
      </c>
      <c r="M11" s="21"/>
      <c r="N11" s="21"/>
      <c r="O11" s="21"/>
      <c r="P11" s="21"/>
      <c r="Q11" s="21"/>
      <c r="R11" s="21"/>
      <c r="S11" s="21"/>
      <c r="T11" s="37">
        <v>11159.88</v>
      </c>
      <c r="U11" s="38"/>
    </row>
    <row r="12" spans="1:21" x14ac:dyDescent="0.25">
      <c r="I12" s="8"/>
      <c r="J12" s="8"/>
      <c r="T12" s="12"/>
      <c r="U12" s="12"/>
    </row>
    <row r="13" spans="1:2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189704</v>
      </c>
      <c r="J13" s="46"/>
      <c r="L13" s="26" t="s">
        <v>3</v>
      </c>
      <c r="M13" s="26"/>
      <c r="N13" s="26"/>
      <c r="O13" s="26"/>
      <c r="P13" s="26"/>
      <c r="Q13" s="26"/>
      <c r="R13" s="26"/>
      <c r="S13" s="26"/>
      <c r="T13" s="46">
        <v>189738</v>
      </c>
      <c r="U13" s="46"/>
    </row>
    <row r="14" spans="1:21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  <c r="L14" s="26" t="s">
        <v>21</v>
      </c>
      <c r="M14" s="26"/>
      <c r="N14" s="26"/>
      <c r="O14" s="26"/>
      <c r="P14" s="26"/>
      <c r="Q14" s="26"/>
      <c r="R14" s="26"/>
      <c r="S14" s="26"/>
      <c r="T14" s="46">
        <v>0</v>
      </c>
      <c r="U14" s="46"/>
    </row>
    <row r="15" spans="1:21" x14ac:dyDescent="0.25">
      <c r="A15" s="9"/>
      <c r="B15" s="9"/>
      <c r="C15" s="9"/>
      <c r="D15" s="9"/>
      <c r="E15" s="9"/>
      <c r="F15" s="9"/>
      <c r="G15" s="9"/>
      <c r="H15" s="9"/>
      <c r="I15" s="8"/>
      <c r="J15" s="8"/>
      <c r="L15" s="9"/>
      <c r="M15" s="9"/>
      <c r="N15" s="9"/>
      <c r="O15" s="9"/>
      <c r="P15" s="9"/>
      <c r="Q15" s="9"/>
      <c r="R15" s="9"/>
      <c r="S15" s="9"/>
      <c r="T15" s="12"/>
      <c r="U15" s="12"/>
    </row>
    <row r="16" spans="1:21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184324.3</v>
      </c>
      <c r="J16" s="27"/>
      <c r="L16" s="26" t="s">
        <v>4</v>
      </c>
      <c r="M16" s="26"/>
      <c r="N16" s="26"/>
      <c r="O16" s="26"/>
      <c r="P16" s="26"/>
      <c r="Q16" s="26"/>
      <c r="R16" s="26"/>
      <c r="S16" s="26"/>
      <c r="T16" s="27">
        <v>179820.43</v>
      </c>
      <c r="U16" s="27"/>
    </row>
    <row r="17" spans="1:2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656.55</v>
      </c>
      <c r="J17" s="27"/>
      <c r="L17" s="26" t="s">
        <v>22</v>
      </c>
      <c r="M17" s="26"/>
      <c r="N17" s="26"/>
      <c r="O17" s="26"/>
      <c r="P17" s="26"/>
      <c r="Q17" s="26"/>
      <c r="R17" s="26"/>
      <c r="S17" s="26"/>
      <c r="T17" s="27">
        <v>1406.38</v>
      </c>
      <c r="U17" s="27"/>
    </row>
    <row r="18" spans="1:21" x14ac:dyDescent="0.25">
      <c r="I18" s="8"/>
      <c r="J18" s="8"/>
      <c r="T18" s="12"/>
      <c r="U18" s="12"/>
    </row>
    <row r="19" spans="1:21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7100</v>
      </c>
      <c r="J19" s="27"/>
      <c r="L19" s="26" t="s">
        <v>5</v>
      </c>
      <c r="M19" s="26"/>
      <c r="N19" s="26"/>
      <c r="O19" s="26"/>
      <c r="P19" s="26"/>
      <c r="Q19" s="26"/>
      <c r="R19" s="26"/>
      <c r="S19" s="26"/>
      <c r="T19" s="27">
        <v>9200</v>
      </c>
      <c r="U19" s="27"/>
    </row>
    <row r="21" spans="1:21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  <c r="L21" s="28" t="s">
        <v>6</v>
      </c>
      <c r="M21" s="28"/>
      <c r="N21" s="28"/>
      <c r="O21" s="28"/>
      <c r="P21" s="28"/>
      <c r="Q21" s="28"/>
      <c r="R21" s="28"/>
      <c r="S21" s="28"/>
      <c r="T21" s="28"/>
      <c r="U21" s="28"/>
    </row>
    <row r="22" spans="1:21" x14ac:dyDescent="0.25">
      <c r="A22" s="24" t="s">
        <v>240</v>
      </c>
      <c r="B22" s="25"/>
      <c r="C22" s="25"/>
      <c r="D22" s="25"/>
      <c r="E22" s="25"/>
      <c r="F22" s="25"/>
      <c r="G22" s="25"/>
      <c r="H22" s="25"/>
      <c r="I22" s="47">
        <v>870</v>
      </c>
      <c r="J22" s="48"/>
      <c r="L22" s="24" t="s">
        <v>471</v>
      </c>
      <c r="M22" s="25"/>
      <c r="N22" s="25"/>
      <c r="O22" s="25"/>
      <c r="P22" s="25"/>
      <c r="Q22" s="25"/>
      <c r="R22" s="25"/>
      <c r="S22" s="25"/>
      <c r="T22" s="47">
        <v>3829</v>
      </c>
      <c r="U22" s="48"/>
    </row>
    <row r="23" spans="1:21" x14ac:dyDescent="0.25">
      <c r="A23" s="17" t="s">
        <v>219</v>
      </c>
      <c r="B23" s="18"/>
      <c r="C23" s="18"/>
      <c r="D23" s="18"/>
      <c r="E23" s="18"/>
      <c r="F23" s="18"/>
      <c r="G23" s="18"/>
      <c r="H23" s="18"/>
      <c r="I23" s="44">
        <v>3950</v>
      </c>
      <c r="J23" s="45"/>
      <c r="L23" s="17" t="s">
        <v>425</v>
      </c>
      <c r="M23" s="18"/>
      <c r="N23" s="18"/>
      <c r="O23" s="18"/>
      <c r="P23" s="18"/>
      <c r="Q23" s="18"/>
      <c r="R23" s="18"/>
      <c r="S23" s="18"/>
      <c r="T23" s="44">
        <v>1686</v>
      </c>
      <c r="U23" s="45"/>
    </row>
    <row r="24" spans="1:21" ht="15" customHeight="1" x14ac:dyDescent="0.25">
      <c r="A24" s="17" t="s">
        <v>241</v>
      </c>
      <c r="B24" s="18"/>
      <c r="C24" s="18"/>
      <c r="D24" s="18"/>
      <c r="E24" s="18"/>
      <c r="F24" s="18"/>
      <c r="G24" s="18"/>
      <c r="H24" s="18"/>
      <c r="I24" s="44">
        <v>690</v>
      </c>
      <c r="J24" s="45"/>
      <c r="L24" s="17" t="s">
        <v>489</v>
      </c>
      <c r="M24" s="18"/>
      <c r="N24" s="18"/>
      <c r="O24" s="18"/>
      <c r="P24" s="18"/>
      <c r="Q24" s="18"/>
      <c r="R24" s="18"/>
      <c r="S24" s="18"/>
      <c r="T24" s="44">
        <v>6510</v>
      </c>
      <c r="U24" s="45"/>
    </row>
    <row r="25" spans="1:21" ht="15" customHeight="1" x14ac:dyDescent="0.25">
      <c r="A25" s="17" t="s">
        <v>242</v>
      </c>
      <c r="B25" s="18"/>
      <c r="C25" s="18"/>
      <c r="D25" s="18"/>
      <c r="E25" s="18"/>
      <c r="F25" s="18"/>
      <c r="G25" s="18"/>
      <c r="H25" s="18"/>
      <c r="I25" s="44">
        <v>7350</v>
      </c>
      <c r="J25" s="45"/>
      <c r="L25" s="17" t="s">
        <v>490</v>
      </c>
      <c r="M25" s="18"/>
      <c r="N25" s="18"/>
      <c r="O25" s="18"/>
      <c r="P25" s="18"/>
      <c r="Q25" s="18"/>
      <c r="R25" s="18"/>
      <c r="S25" s="18"/>
      <c r="T25" s="44">
        <v>1686</v>
      </c>
      <c r="U25" s="45"/>
    </row>
    <row r="26" spans="1:21" ht="15" customHeight="1" x14ac:dyDescent="0.25">
      <c r="A26" s="17" t="s">
        <v>166</v>
      </c>
      <c r="B26" s="18"/>
      <c r="C26" s="18"/>
      <c r="D26" s="18"/>
      <c r="E26" s="18"/>
      <c r="F26" s="18"/>
      <c r="G26" s="18"/>
      <c r="H26" s="18"/>
      <c r="I26" s="40">
        <v>9060</v>
      </c>
      <c r="J26" s="41"/>
      <c r="L26" s="17" t="s">
        <v>491</v>
      </c>
      <c r="M26" s="18"/>
      <c r="N26" s="18"/>
      <c r="O26" s="18"/>
      <c r="P26" s="18"/>
      <c r="Q26" s="18"/>
      <c r="R26" s="18"/>
      <c r="S26" s="18"/>
      <c r="T26" s="40">
        <v>1120</v>
      </c>
      <c r="U26" s="41"/>
    </row>
    <row r="27" spans="1:21" x14ac:dyDescent="0.25">
      <c r="A27" s="17" t="s">
        <v>243</v>
      </c>
      <c r="B27" s="18"/>
      <c r="C27" s="18"/>
      <c r="D27" s="18"/>
      <c r="E27" s="18"/>
      <c r="F27" s="18"/>
      <c r="G27" s="18"/>
      <c r="H27" s="18"/>
      <c r="I27" s="40">
        <v>1410</v>
      </c>
      <c r="J27" s="41"/>
      <c r="L27" s="17"/>
      <c r="M27" s="18"/>
      <c r="N27" s="18"/>
      <c r="O27" s="18"/>
      <c r="P27" s="18"/>
      <c r="Q27" s="18"/>
      <c r="R27" s="18"/>
      <c r="S27" s="18"/>
      <c r="T27" s="40"/>
      <c r="U27" s="41"/>
    </row>
    <row r="28" spans="1:21" x14ac:dyDescent="0.25">
      <c r="A28" s="17" t="s">
        <v>167</v>
      </c>
      <c r="B28" s="18"/>
      <c r="C28" s="18"/>
      <c r="D28" s="18"/>
      <c r="E28" s="18"/>
      <c r="F28" s="18"/>
      <c r="G28" s="18"/>
      <c r="H28" s="18"/>
      <c r="I28" s="40">
        <v>4130</v>
      </c>
      <c r="J28" s="41"/>
      <c r="L28" s="17"/>
      <c r="M28" s="18"/>
      <c r="N28" s="18"/>
      <c r="O28" s="18"/>
      <c r="P28" s="18"/>
      <c r="Q28" s="18"/>
      <c r="R28" s="18"/>
      <c r="S28" s="18"/>
      <c r="T28" s="40"/>
      <c r="U28" s="41"/>
    </row>
    <row r="29" spans="1:21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  <c r="L29" s="17"/>
      <c r="M29" s="18"/>
      <c r="N29" s="18"/>
      <c r="O29" s="18"/>
      <c r="P29" s="18"/>
      <c r="Q29" s="18"/>
      <c r="R29" s="18"/>
      <c r="S29" s="18"/>
      <c r="T29" s="40"/>
      <c r="U29" s="41"/>
    </row>
    <row r="30" spans="1:21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  <c r="L30" s="17"/>
      <c r="M30" s="18"/>
      <c r="N30" s="18"/>
      <c r="O30" s="18"/>
      <c r="P30" s="18"/>
      <c r="Q30" s="18"/>
      <c r="R30" s="18"/>
      <c r="S30" s="18"/>
      <c r="T30" s="40"/>
      <c r="U30" s="41"/>
    </row>
    <row r="31" spans="1:21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  <c r="L31" s="17"/>
      <c r="M31" s="18"/>
      <c r="N31" s="18"/>
      <c r="O31" s="18"/>
      <c r="P31" s="18"/>
      <c r="Q31" s="18"/>
      <c r="R31" s="18"/>
      <c r="S31" s="18"/>
      <c r="T31" s="40"/>
      <c r="U31" s="41"/>
    </row>
    <row r="32" spans="1:21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27460</v>
      </c>
      <c r="J32" s="43"/>
      <c r="L32" s="19" t="s">
        <v>7</v>
      </c>
      <c r="M32" s="20"/>
      <c r="N32" s="20"/>
      <c r="O32" s="20"/>
      <c r="P32" s="20"/>
      <c r="Q32" s="20"/>
      <c r="R32" s="20"/>
      <c r="S32" s="20"/>
      <c r="T32" s="42">
        <f>SUM(T22:T31)</f>
        <v>14831</v>
      </c>
      <c r="U32" s="43"/>
    </row>
    <row r="33" spans="1:21" x14ac:dyDescent="0.25">
      <c r="A33" s="2"/>
      <c r="B33" s="2"/>
      <c r="C33" s="2"/>
      <c r="D33" s="2"/>
      <c r="E33" s="2"/>
      <c r="F33" s="2"/>
      <c r="G33" s="2"/>
      <c r="H33" s="2"/>
      <c r="L33" s="2"/>
      <c r="M33" s="2"/>
      <c r="N33" s="2"/>
      <c r="O33" s="2"/>
      <c r="P33" s="2"/>
      <c r="Q33" s="2"/>
      <c r="R33" s="2"/>
      <c r="S33" s="2"/>
    </row>
    <row r="34" spans="1:21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107871.97999999997</v>
      </c>
      <c r="J34" s="23"/>
      <c r="L34" s="21" t="s">
        <v>11</v>
      </c>
      <c r="M34" s="21"/>
      <c r="N34" s="21"/>
      <c r="O34" s="21"/>
      <c r="P34" s="21"/>
      <c r="Q34" s="21"/>
      <c r="R34" s="21"/>
      <c r="S34" s="21"/>
      <c r="T34" s="22">
        <f>T10+T11+T13+T14-T16-T17</f>
        <v>116383.16999999998</v>
      </c>
      <c r="U34" s="23"/>
    </row>
    <row r="35" spans="1:21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8"/>
      <c r="L35" s="4"/>
      <c r="M35" s="4"/>
      <c r="N35" s="4"/>
      <c r="O35" s="4"/>
      <c r="P35" s="4"/>
      <c r="Q35" s="4"/>
      <c r="R35" s="4"/>
      <c r="S35" s="4"/>
      <c r="T35" s="5"/>
      <c r="U35" s="12"/>
    </row>
    <row r="36" spans="1:21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2">
        <f>I8+I16+I17+I19-I32</f>
        <v>-189654.59000000003</v>
      </c>
      <c r="J36" s="16"/>
      <c r="L36" s="13" t="s">
        <v>9</v>
      </c>
      <c r="M36" s="14"/>
      <c r="N36" s="14"/>
      <c r="O36" s="14"/>
      <c r="P36" s="14"/>
      <c r="Q36" s="14"/>
      <c r="R36" s="14"/>
      <c r="S36" s="14"/>
      <c r="T36" s="52">
        <f>T8+T16+T17+T19-T32</f>
        <v>-14058.780000000002</v>
      </c>
      <c r="U36" s="16"/>
    </row>
  </sheetData>
  <mergeCells count="94">
    <mergeCell ref="L32:S32"/>
    <mergeCell ref="T32:U32"/>
    <mergeCell ref="L34:S34"/>
    <mergeCell ref="T34:U34"/>
    <mergeCell ref="L36:S36"/>
    <mergeCell ref="T36:U36"/>
    <mergeCell ref="L29:S29"/>
    <mergeCell ref="T29:U29"/>
    <mergeCell ref="L30:S30"/>
    <mergeCell ref="T30:U30"/>
    <mergeCell ref="L31:S31"/>
    <mergeCell ref="T31:U31"/>
    <mergeCell ref="L26:S26"/>
    <mergeCell ref="T26:U26"/>
    <mergeCell ref="L27:S27"/>
    <mergeCell ref="T27:U27"/>
    <mergeCell ref="L28:S28"/>
    <mergeCell ref="T28:U28"/>
    <mergeCell ref="L23:S23"/>
    <mergeCell ref="T23:U23"/>
    <mergeCell ref="L24:S24"/>
    <mergeCell ref="T24:U24"/>
    <mergeCell ref="L25:S25"/>
    <mergeCell ref="T25:U25"/>
    <mergeCell ref="L19:S19"/>
    <mergeCell ref="T19:U19"/>
    <mergeCell ref="L21:U21"/>
    <mergeCell ref="L22:S22"/>
    <mergeCell ref="T22:U22"/>
    <mergeCell ref="L14:S14"/>
    <mergeCell ref="T14:U14"/>
    <mergeCell ref="L16:S16"/>
    <mergeCell ref="T16:U16"/>
    <mergeCell ref="L17:S17"/>
    <mergeCell ref="T17:U17"/>
    <mergeCell ref="L10:S10"/>
    <mergeCell ref="T10:U10"/>
    <mergeCell ref="L11:S11"/>
    <mergeCell ref="T11:U11"/>
    <mergeCell ref="L13:S13"/>
    <mergeCell ref="T13:U13"/>
    <mergeCell ref="L1:U1"/>
    <mergeCell ref="L3:U3"/>
    <mergeCell ref="L4:U4"/>
    <mergeCell ref="L5:U5"/>
    <mergeCell ref="L8:S8"/>
    <mergeCell ref="T8:U8"/>
    <mergeCell ref="A1:J1"/>
    <mergeCell ref="A3:J3"/>
    <mergeCell ref="A4:J4"/>
    <mergeCell ref="A5:J5"/>
    <mergeCell ref="A8:H8"/>
    <mergeCell ref="I8:J8"/>
    <mergeCell ref="A10:H10"/>
    <mergeCell ref="I10:J10"/>
    <mergeCell ref="A11:H11"/>
    <mergeCell ref="I11:J11"/>
    <mergeCell ref="A13:H13"/>
    <mergeCell ref="I13:J13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24:H24"/>
    <mergeCell ref="I24:J24"/>
    <mergeCell ref="A25:H25"/>
    <mergeCell ref="I25:J25"/>
    <mergeCell ref="A26:H26"/>
    <mergeCell ref="I26:J26"/>
    <mergeCell ref="A27:H27"/>
    <mergeCell ref="I27:J27"/>
    <mergeCell ref="A28:H28"/>
    <mergeCell ref="I28:J28"/>
    <mergeCell ref="A29:H29"/>
    <mergeCell ref="I29:J29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</mergeCells>
  <pageMargins left="0.7" right="0.7" top="0.75" bottom="0.75" header="0.3" footer="0.3"/>
  <pageSetup paperSize="9" scale="44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abSelected="1" workbookViewId="0">
      <selection activeCell="N6" sqref="N6"/>
    </sheetView>
  </sheetViews>
  <sheetFormatPr defaultRowHeight="15" x14ac:dyDescent="0.25"/>
  <cols>
    <col min="9" max="9" width="11.7109375" customWidth="1"/>
  </cols>
  <sheetData>
    <row r="1" spans="1:21" ht="108" customHeight="1" x14ac:dyDescent="0.25">
      <c r="A1" s="32" t="s">
        <v>244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32" t="s">
        <v>493</v>
      </c>
      <c r="M1" s="32"/>
      <c r="N1" s="32"/>
      <c r="O1" s="32"/>
      <c r="P1" s="32"/>
      <c r="Q1" s="32"/>
      <c r="R1" s="32"/>
      <c r="S1" s="32"/>
      <c r="T1" s="32"/>
      <c r="U1" s="32"/>
    </row>
    <row r="2" spans="1:21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.5" customHeight="1" x14ac:dyDescent="0.25">
      <c r="A3" s="35" t="s">
        <v>56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35" t="s">
        <v>498</v>
      </c>
      <c r="M3" s="35"/>
      <c r="N3" s="35"/>
      <c r="O3" s="35"/>
      <c r="P3" s="35"/>
      <c r="Q3" s="35"/>
      <c r="R3" s="35"/>
      <c r="S3" s="35"/>
      <c r="T3" s="35"/>
      <c r="U3" s="35"/>
    </row>
    <row r="4" spans="1:21" x14ac:dyDescent="0.25">
      <c r="A4" s="36" t="s">
        <v>29</v>
      </c>
      <c r="B4" s="36"/>
      <c r="C4" s="36"/>
      <c r="D4" s="36"/>
      <c r="E4" s="36"/>
      <c r="F4" s="36"/>
      <c r="G4" s="36"/>
      <c r="H4" s="36"/>
      <c r="I4" s="36"/>
      <c r="J4" s="36"/>
      <c r="L4" s="36" t="s">
        <v>29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25">
      <c r="A5" s="36" t="s">
        <v>57</v>
      </c>
      <c r="B5" s="36"/>
      <c r="C5" s="36"/>
      <c r="D5" s="36"/>
      <c r="E5" s="36"/>
      <c r="F5" s="36"/>
      <c r="G5" s="36"/>
      <c r="H5" s="36"/>
      <c r="I5" s="36"/>
      <c r="J5" s="36"/>
      <c r="L5" s="36" t="s">
        <v>57</v>
      </c>
      <c r="M5" s="36"/>
      <c r="N5" s="36"/>
      <c r="O5" s="36"/>
      <c r="P5" s="36"/>
      <c r="Q5" s="36"/>
      <c r="R5" s="36"/>
      <c r="S5" s="36"/>
      <c r="T5" s="36"/>
      <c r="U5" s="36"/>
    </row>
    <row r="7" spans="1:21" ht="15.75" thickBot="1" x14ac:dyDescent="0.3"/>
    <row r="8" spans="1:21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30009.59</v>
      </c>
      <c r="J8" s="34"/>
      <c r="L8" s="29" t="s">
        <v>2</v>
      </c>
      <c r="M8" s="30"/>
      <c r="N8" s="30"/>
      <c r="O8" s="30"/>
      <c r="P8" s="30"/>
      <c r="Q8" s="30"/>
      <c r="R8" s="30"/>
      <c r="S8" s="31"/>
      <c r="T8" s="51">
        <v>54413.09</v>
      </c>
      <c r="U8" s="34"/>
    </row>
    <row r="10" spans="1:21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31507.91</v>
      </c>
      <c r="J10" s="38"/>
      <c r="L10" s="21" t="s">
        <v>19</v>
      </c>
      <c r="M10" s="21"/>
      <c r="N10" s="21"/>
      <c r="O10" s="21"/>
      <c r="P10" s="21"/>
      <c r="Q10" s="21"/>
      <c r="R10" s="21"/>
      <c r="S10" s="21"/>
      <c r="T10" s="37">
        <v>34821.9</v>
      </c>
      <c r="U10" s="38"/>
    </row>
    <row r="11" spans="1:21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  <c r="L11" s="21" t="s">
        <v>20</v>
      </c>
      <c r="M11" s="21"/>
      <c r="N11" s="21"/>
      <c r="O11" s="21"/>
      <c r="P11" s="21"/>
      <c r="Q11" s="21"/>
      <c r="R11" s="21"/>
      <c r="S11" s="21"/>
      <c r="T11" s="37">
        <v>0</v>
      </c>
      <c r="U11" s="38"/>
    </row>
    <row r="12" spans="1:21" x14ac:dyDescent="0.25">
      <c r="I12" s="8"/>
      <c r="J12" s="8"/>
      <c r="T12" s="12"/>
      <c r="U12" s="12"/>
    </row>
    <row r="13" spans="1:2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53032.91</v>
      </c>
      <c r="J13" s="46"/>
      <c r="L13" s="26" t="s">
        <v>3</v>
      </c>
      <c r="M13" s="26"/>
      <c r="N13" s="26"/>
      <c r="O13" s="26"/>
      <c r="P13" s="26"/>
      <c r="Q13" s="26"/>
      <c r="R13" s="26"/>
      <c r="S13" s="26"/>
      <c r="T13" s="46">
        <v>53087.1</v>
      </c>
      <c r="U13" s="46"/>
    </row>
    <row r="14" spans="1:21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  <c r="L14" s="26" t="s">
        <v>21</v>
      </c>
      <c r="M14" s="26"/>
      <c r="N14" s="26"/>
      <c r="O14" s="26"/>
      <c r="P14" s="26"/>
      <c r="Q14" s="26"/>
      <c r="R14" s="26"/>
      <c r="S14" s="26"/>
      <c r="T14" s="46">
        <v>0</v>
      </c>
      <c r="U14" s="46"/>
    </row>
    <row r="15" spans="1:21" x14ac:dyDescent="0.25">
      <c r="A15" s="9"/>
      <c r="B15" s="9"/>
      <c r="C15" s="9"/>
      <c r="D15" s="9"/>
      <c r="E15" s="9"/>
      <c r="F15" s="9"/>
      <c r="G15" s="9"/>
      <c r="H15" s="9"/>
      <c r="I15" s="8"/>
      <c r="J15" s="8"/>
      <c r="L15" s="9"/>
      <c r="M15" s="9"/>
      <c r="N15" s="9"/>
      <c r="O15" s="9"/>
      <c r="P15" s="9"/>
      <c r="Q15" s="9"/>
      <c r="R15" s="9"/>
      <c r="S15" s="9"/>
      <c r="T15" s="12"/>
      <c r="U15" s="12"/>
    </row>
    <row r="16" spans="1:21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49718.92</v>
      </c>
      <c r="J16" s="27"/>
      <c r="L16" s="26" t="s">
        <v>4</v>
      </c>
      <c r="M16" s="26"/>
      <c r="N16" s="26"/>
      <c r="O16" s="26"/>
      <c r="P16" s="26"/>
      <c r="Q16" s="26"/>
      <c r="R16" s="26"/>
      <c r="S16" s="26"/>
      <c r="T16" s="27">
        <v>57987.54</v>
      </c>
      <c r="U16" s="27"/>
    </row>
    <row r="17" spans="1:2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  <c r="L17" s="26" t="s">
        <v>22</v>
      </c>
      <c r="M17" s="26"/>
      <c r="N17" s="26"/>
      <c r="O17" s="26"/>
      <c r="P17" s="26"/>
      <c r="Q17" s="26"/>
      <c r="R17" s="26"/>
      <c r="S17" s="26"/>
      <c r="T17" s="27">
        <v>0</v>
      </c>
      <c r="U17" s="27"/>
    </row>
    <row r="18" spans="1:21" x14ac:dyDescent="0.25">
      <c r="I18" s="8"/>
      <c r="J18" s="8"/>
      <c r="T18" s="12"/>
      <c r="U18" s="12"/>
    </row>
    <row r="19" spans="1:21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7100</v>
      </c>
      <c r="J19" s="27"/>
      <c r="L19" s="26" t="s">
        <v>5</v>
      </c>
      <c r="M19" s="26"/>
      <c r="N19" s="26"/>
      <c r="O19" s="26"/>
      <c r="P19" s="26"/>
      <c r="Q19" s="26"/>
      <c r="R19" s="26"/>
      <c r="S19" s="26"/>
      <c r="T19" s="27">
        <v>9200</v>
      </c>
      <c r="U19" s="27"/>
    </row>
    <row r="21" spans="1:21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  <c r="L21" s="28" t="s">
        <v>6</v>
      </c>
      <c r="M21" s="28"/>
      <c r="N21" s="28"/>
      <c r="O21" s="28"/>
      <c r="P21" s="28"/>
      <c r="Q21" s="28"/>
      <c r="R21" s="28"/>
      <c r="S21" s="28"/>
      <c r="T21" s="28"/>
      <c r="U21" s="28"/>
    </row>
    <row r="22" spans="1:21" x14ac:dyDescent="0.25">
      <c r="A22" s="24" t="s">
        <v>245</v>
      </c>
      <c r="B22" s="25"/>
      <c r="C22" s="25"/>
      <c r="D22" s="25"/>
      <c r="E22" s="25"/>
      <c r="F22" s="25"/>
      <c r="G22" s="25"/>
      <c r="H22" s="25"/>
      <c r="I22" s="47">
        <v>420</v>
      </c>
      <c r="J22" s="48"/>
      <c r="L22" s="50" t="s">
        <v>494</v>
      </c>
      <c r="M22" s="25"/>
      <c r="N22" s="25"/>
      <c r="O22" s="25"/>
      <c r="P22" s="25"/>
      <c r="Q22" s="25"/>
      <c r="R22" s="25"/>
      <c r="S22" s="25"/>
      <c r="T22" s="47">
        <v>19880</v>
      </c>
      <c r="U22" s="48"/>
    </row>
    <row r="23" spans="1:21" ht="15" customHeight="1" x14ac:dyDescent="0.25">
      <c r="A23" s="17" t="s">
        <v>246</v>
      </c>
      <c r="B23" s="18"/>
      <c r="C23" s="18"/>
      <c r="D23" s="18"/>
      <c r="E23" s="18"/>
      <c r="F23" s="18"/>
      <c r="G23" s="18"/>
      <c r="H23" s="18"/>
      <c r="I23" s="44">
        <v>1000</v>
      </c>
      <c r="J23" s="45"/>
      <c r="L23" s="17" t="s">
        <v>495</v>
      </c>
      <c r="M23" s="18"/>
      <c r="N23" s="18"/>
      <c r="O23" s="18"/>
      <c r="P23" s="18"/>
      <c r="Q23" s="18"/>
      <c r="R23" s="18"/>
      <c r="S23" s="18"/>
      <c r="T23" s="44">
        <v>885</v>
      </c>
      <c r="U23" s="45"/>
    </row>
    <row r="24" spans="1:21" ht="15" customHeight="1" x14ac:dyDescent="0.25">
      <c r="A24" s="17" t="s">
        <v>247</v>
      </c>
      <c r="B24" s="18"/>
      <c r="C24" s="18"/>
      <c r="D24" s="18"/>
      <c r="E24" s="18"/>
      <c r="F24" s="18"/>
      <c r="G24" s="18"/>
      <c r="H24" s="18"/>
      <c r="I24" s="44">
        <v>390</v>
      </c>
      <c r="J24" s="45"/>
      <c r="L24" s="17" t="s">
        <v>496</v>
      </c>
      <c r="M24" s="18"/>
      <c r="N24" s="18"/>
      <c r="O24" s="18"/>
      <c r="P24" s="18"/>
      <c r="Q24" s="18"/>
      <c r="R24" s="18"/>
      <c r="S24" s="18"/>
      <c r="T24" s="44">
        <v>4334</v>
      </c>
      <c r="U24" s="45"/>
    </row>
    <row r="25" spans="1:21" ht="15" customHeight="1" x14ac:dyDescent="0.25">
      <c r="A25" s="17" t="s">
        <v>248</v>
      </c>
      <c r="B25" s="18"/>
      <c r="C25" s="18"/>
      <c r="D25" s="18"/>
      <c r="E25" s="18"/>
      <c r="F25" s="18"/>
      <c r="G25" s="18"/>
      <c r="H25" s="18"/>
      <c r="I25" s="44">
        <v>8480</v>
      </c>
      <c r="J25" s="45"/>
      <c r="L25" s="17" t="s">
        <v>497</v>
      </c>
      <c r="M25" s="18"/>
      <c r="N25" s="18"/>
      <c r="O25" s="18"/>
      <c r="P25" s="18"/>
      <c r="Q25" s="18"/>
      <c r="R25" s="18"/>
      <c r="S25" s="18"/>
      <c r="T25" s="44">
        <v>860</v>
      </c>
      <c r="U25" s="45"/>
    </row>
    <row r="26" spans="1:21" ht="15" customHeight="1" x14ac:dyDescent="0.25">
      <c r="A26" s="17" t="s">
        <v>249</v>
      </c>
      <c r="B26" s="18"/>
      <c r="C26" s="18"/>
      <c r="D26" s="18"/>
      <c r="E26" s="18"/>
      <c r="F26" s="18"/>
      <c r="G26" s="18"/>
      <c r="H26" s="18"/>
      <c r="I26" s="40">
        <v>7880</v>
      </c>
      <c r="J26" s="41"/>
      <c r="L26" s="17"/>
      <c r="M26" s="18"/>
      <c r="N26" s="18"/>
      <c r="O26" s="18"/>
      <c r="P26" s="18"/>
      <c r="Q26" s="18"/>
      <c r="R26" s="18"/>
      <c r="S26" s="18"/>
      <c r="T26" s="40"/>
      <c r="U26" s="41"/>
    </row>
    <row r="27" spans="1:21" x14ac:dyDescent="0.25">
      <c r="A27" s="17" t="s">
        <v>250</v>
      </c>
      <c r="B27" s="18"/>
      <c r="C27" s="18"/>
      <c r="D27" s="18"/>
      <c r="E27" s="18"/>
      <c r="F27" s="18"/>
      <c r="G27" s="18"/>
      <c r="H27" s="18"/>
      <c r="I27" s="53">
        <v>14245.42</v>
      </c>
      <c r="J27" s="54"/>
      <c r="L27" s="17"/>
      <c r="M27" s="18"/>
      <c r="N27" s="18"/>
      <c r="O27" s="18"/>
      <c r="P27" s="18"/>
      <c r="Q27" s="18"/>
      <c r="R27" s="18"/>
      <c r="S27" s="18"/>
      <c r="T27" s="53"/>
      <c r="U27" s="54"/>
    </row>
    <row r="28" spans="1:21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  <c r="L28" s="17"/>
      <c r="M28" s="18"/>
      <c r="N28" s="18"/>
      <c r="O28" s="18"/>
      <c r="P28" s="18"/>
      <c r="Q28" s="18"/>
      <c r="R28" s="18"/>
      <c r="S28" s="18"/>
      <c r="T28" s="40"/>
      <c r="U28" s="41"/>
    </row>
    <row r="29" spans="1:21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  <c r="L29" s="17"/>
      <c r="M29" s="18"/>
      <c r="N29" s="18"/>
      <c r="O29" s="18"/>
      <c r="P29" s="18"/>
      <c r="Q29" s="18"/>
      <c r="R29" s="18"/>
      <c r="S29" s="18"/>
      <c r="T29" s="40"/>
      <c r="U29" s="41"/>
    </row>
    <row r="30" spans="1:21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  <c r="L30" s="17"/>
      <c r="M30" s="18"/>
      <c r="N30" s="18"/>
      <c r="O30" s="18"/>
      <c r="P30" s="18"/>
      <c r="Q30" s="18"/>
      <c r="R30" s="18"/>
      <c r="S30" s="18"/>
      <c r="T30" s="40"/>
      <c r="U30" s="41"/>
    </row>
    <row r="31" spans="1:21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  <c r="L31" s="17"/>
      <c r="M31" s="18"/>
      <c r="N31" s="18"/>
      <c r="O31" s="18"/>
      <c r="P31" s="18"/>
      <c r="Q31" s="18"/>
      <c r="R31" s="18"/>
      <c r="S31" s="18"/>
      <c r="T31" s="40"/>
      <c r="U31" s="41"/>
    </row>
    <row r="32" spans="1:21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32415.42</v>
      </c>
      <c r="J32" s="43"/>
      <c r="L32" s="19" t="s">
        <v>7</v>
      </c>
      <c r="M32" s="20"/>
      <c r="N32" s="20"/>
      <c r="O32" s="20"/>
      <c r="P32" s="20"/>
      <c r="Q32" s="20"/>
      <c r="R32" s="20"/>
      <c r="S32" s="20"/>
      <c r="T32" s="42">
        <f>SUM(T22:T31)</f>
        <v>25959</v>
      </c>
      <c r="U32" s="43"/>
    </row>
    <row r="33" spans="1:21" x14ac:dyDescent="0.25">
      <c r="A33" s="2"/>
      <c r="B33" s="2"/>
      <c r="C33" s="2"/>
      <c r="D33" s="2"/>
      <c r="E33" s="2"/>
      <c r="F33" s="2"/>
      <c r="G33" s="2"/>
      <c r="H33" s="2"/>
      <c r="L33" s="2"/>
      <c r="M33" s="2"/>
      <c r="N33" s="2"/>
      <c r="O33" s="2"/>
      <c r="P33" s="2"/>
      <c r="Q33" s="2"/>
      <c r="R33" s="2"/>
      <c r="S33" s="2"/>
    </row>
    <row r="34" spans="1:21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34821.900000000009</v>
      </c>
      <c r="J34" s="23"/>
      <c r="L34" s="21" t="s">
        <v>11</v>
      </c>
      <c r="M34" s="21"/>
      <c r="N34" s="21"/>
      <c r="O34" s="21"/>
      <c r="P34" s="21"/>
      <c r="Q34" s="21"/>
      <c r="R34" s="21"/>
      <c r="S34" s="21"/>
      <c r="T34" s="22">
        <f>T10+T11+T13+T14-T16-T17</f>
        <v>29921.46</v>
      </c>
      <c r="U34" s="23"/>
    </row>
    <row r="35" spans="1:21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8"/>
      <c r="L35" s="4"/>
      <c r="M35" s="4"/>
      <c r="N35" s="4"/>
      <c r="O35" s="4"/>
      <c r="P35" s="4"/>
      <c r="Q35" s="4"/>
      <c r="R35" s="4"/>
      <c r="S35" s="4"/>
      <c r="T35" s="5"/>
      <c r="U35" s="12"/>
    </row>
    <row r="36" spans="1:21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15">
        <f>I8+I16+I19-I32</f>
        <v>54413.09</v>
      </c>
      <c r="J36" s="16"/>
      <c r="L36" s="13" t="s">
        <v>9</v>
      </c>
      <c r="M36" s="14"/>
      <c r="N36" s="14"/>
      <c r="O36" s="14"/>
      <c r="P36" s="14"/>
      <c r="Q36" s="14"/>
      <c r="R36" s="14"/>
      <c r="S36" s="14"/>
      <c r="T36" s="15">
        <f>T8+T16+T19-T32</f>
        <v>95641.63</v>
      </c>
      <c r="U36" s="16"/>
    </row>
  </sheetData>
  <mergeCells count="94">
    <mergeCell ref="L32:S32"/>
    <mergeCell ref="T32:U32"/>
    <mergeCell ref="L34:S34"/>
    <mergeCell ref="T34:U34"/>
    <mergeCell ref="L36:S36"/>
    <mergeCell ref="T36:U36"/>
    <mergeCell ref="L29:S29"/>
    <mergeCell ref="T29:U29"/>
    <mergeCell ref="L30:S30"/>
    <mergeCell ref="T30:U30"/>
    <mergeCell ref="L31:S31"/>
    <mergeCell ref="T31:U31"/>
    <mergeCell ref="L26:S26"/>
    <mergeCell ref="T26:U26"/>
    <mergeCell ref="L27:S27"/>
    <mergeCell ref="T27:U27"/>
    <mergeCell ref="L28:S28"/>
    <mergeCell ref="T28:U28"/>
    <mergeCell ref="L23:S23"/>
    <mergeCell ref="T23:U23"/>
    <mergeCell ref="L24:S24"/>
    <mergeCell ref="T24:U24"/>
    <mergeCell ref="L25:S25"/>
    <mergeCell ref="T25:U25"/>
    <mergeCell ref="L19:S19"/>
    <mergeCell ref="T19:U19"/>
    <mergeCell ref="L21:U21"/>
    <mergeCell ref="L22:S22"/>
    <mergeCell ref="T22:U22"/>
    <mergeCell ref="L14:S14"/>
    <mergeCell ref="T14:U14"/>
    <mergeCell ref="L16:S16"/>
    <mergeCell ref="T16:U16"/>
    <mergeCell ref="L17:S17"/>
    <mergeCell ref="T17:U17"/>
    <mergeCell ref="L10:S10"/>
    <mergeCell ref="T10:U10"/>
    <mergeCell ref="L11:S11"/>
    <mergeCell ref="T11:U11"/>
    <mergeCell ref="L13:S13"/>
    <mergeCell ref="T13:U13"/>
    <mergeCell ref="L1:U1"/>
    <mergeCell ref="L3:U3"/>
    <mergeCell ref="L4:U4"/>
    <mergeCell ref="L5:U5"/>
    <mergeCell ref="L8:S8"/>
    <mergeCell ref="T8:U8"/>
    <mergeCell ref="A1:J1"/>
    <mergeCell ref="A3:J3"/>
    <mergeCell ref="A4:J4"/>
    <mergeCell ref="A5:J5"/>
    <mergeCell ref="A8:H8"/>
    <mergeCell ref="I8:J8"/>
    <mergeCell ref="A10:H10"/>
    <mergeCell ref="I10:J10"/>
    <mergeCell ref="A11:H11"/>
    <mergeCell ref="I11:J11"/>
    <mergeCell ref="A13:H13"/>
    <mergeCell ref="I13:J13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24:H24"/>
    <mergeCell ref="I24:J24"/>
    <mergeCell ref="A25:H25"/>
    <mergeCell ref="I25:J25"/>
    <mergeCell ref="A26:H26"/>
    <mergeCell ref="I26:J26"/>
    <mergeCell ref="A27:H27"/>
    <mergeCell ref="I27:J27"/>
    <mergeCell ref="A28:H28"/>
    <mergeCell ref="I28:J28"/>
    <mergeCell ref="A29:H29"/>
    <mergeCell ref="I29:J29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7" sqref="I27:J2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251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58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59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 t="s">
        <v>60</v>
      </c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-62713.93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2057.61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8"/>
      <c r="J12" s="8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10555.2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8"/>
      <c r="J15" s="8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9847.2000000000007</v>
      </c>
      <c r="J16" s="27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8"/>
      <c r="J18" s="8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2600</v>
      </c>
      <c r="J19" s="27"/>
    </row>
    <row r="21" spans="1:10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x14ac:dyDescent="0.25">
      <c r="A22" s="24"/>
      <c r="B22" s="25"/>
      <c r="C22" s="25"/>
      <c r="D22" s="25"/>
      <c r="E22" s="25"/>
      <c r="F22" s="25"/>
      <c r="G22" s="25"/>
      <c r="H22" s="25"/>
      <c r="I22" s="47"/>
      <c r="J22" s="48"/>
    </row>
    <row r="23" spans="1:10" x14ac:dyDescent="0.25">
      <c r="A23" s="17"/>
      <c r="B23" s="18"/>
      <c r="C23" s="18"/>
      <c r="D23" s="18"/>
      <c r="E23" s="18"/>
      <c r="F23" s="18"/>
      <c r="G23" s="18"/>
      <c r="H23" s="18"/>
      <c r="I23" s="44"/>
      <c r="J23" s="45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2765.6100000000006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8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15">
        <f>I8+I16+I19-I32</f>
        <v>-50266.729999999996</v>
      </c>
      <c r="J36" s="16"/>
    </row>
  </sheetData>
  <mergeCells count="47">
    <mergeCell ref="A1:J1"/>
    <mergeCell ref="A3:J3"/>
    <mergeCell ref="A4:J4"/>
    <mergeCell ref="A5:J5"/>
    <mergeCell ref="A8:H8"/>
    <mergeCell ref="I8:J8"/>
    <mergeCell ref="A10:H10"/>
    <mergeCell ref="I10:J10"/>
    <mergeCell ref="A11:H11"/>
    <mergeCell ref="I11:J11"/>
    <mergeCell ref="A13:H13"/>
    <mergeCell ref="I13:J13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24:H24"/>
    <mergeCell ref="I24:J24"/>
    <mergeCell ref="A25:H25"/>
    <mergeCell ref="I25:J25"/>
    <mergeCell ref="A26:H26"/>
    <mergeCell ref="I26:J26"/>
    <mergeCell ref="A27:H27"/>
    <mergeCell ref="I27:J27"/>
    <mergeCell ref="A28:H28"/>
    <mergeCell ref="I28:J28"/>
    <mergeCell ref="A29:H29"/>
    <mergeCell ref="I29:J29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7" sqref="I27:J2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252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61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59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 t="s">
        <v>62</v>
      </c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-276491.03999999998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1912.8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8"/>
      <c r="J12" s="8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10155.6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8"/>
      <c r="J15" s="8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10209</v>
      </c>
      <c r="J16" s="27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8"/>
      <c r="J18" s="8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2600</v>
      </c>
      <c r="J19" s="27"/>
    </row>
    <row r="21" spans="1:10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x14ac:dyDescent="0.25">
      <c r="A22" s="24" t="s">
        <v>253</v>
      </c>
      <c r="B22" s="25"/>
      <c r="C22" s="25"/>
      <c r="D22" s="25"/>
      <c r="E22" s="25"/>
      <c r="F22" s="25"/>
      <c r="G22" s="25"/>
      <c r="H22" s="25"/>
      <c r="I22" s="47">
        <v>3000</v>
      </c>
      <c r="J22" s="48"/>
    </row>
    <row r="23" spans="1:10" x14ac:dyDescent="0.25">
      <c r="A23" s="17"/>
      <c r="B23" s="18"/>
      <c r="C23" s="18"/>
      <c r="D23" s="18"/>
      <c r="E23" s="18"/>
      <c r="F23" s="18"/>
      <c r="G23" s="18"/>
      <c r="H23" s="18"/>
      <c r="I23" s="44"/>
      <c r="J23" s="45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3000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1859.3999999999996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8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15">
        <f>I8+I16+I19-I32</f>
        <v>-266682.03999999998</v>
      </c>
      <c r="J36" s="16"/>
    </row>
  </sheetData>
  <mergeCells count="47">
    <mergeCell ref="A1:J1"/>
    <mergeCell ref="A3:J3"/>
    <mergeCell ref="A4:J4"/>
    <mergeCell ref="A5:J5"/>
    <mergeCell ref="A8:H8"/>
    <mergeCell ref="I8:J8"/>
    <mergeCell ref="A10:H10"/>
    <mergeCell ref="I10:J10"/>
    <mergeCell ref="A11:H11"/>
    <mergeCell ref="I11:J11"/>
    <mergeCell ref="A13:H13"/>
    <mergeCell ref="I13:J13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24:H24"/>
    <mergeCell ref="I24:J24"/>
    <mergeCell ref="A25:H25"/>
    <mergeCell ref="I25:J25"/>
    <mergeCell ref="A26:H26"/>
    <mergeCell ref="I26:J26"/>
    <mergeCell ref="A27:H27"/>
    <mergeCell ref="I27:J27"/>
    <mergeCell ref="A28:H28"/>
    <mergeCell ref="I28:J28"/>
    <mergeCell ref="A29:H29"/>
    <mergeCell ref="I29:J29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A4" workbookViewId="0">
      <selection activeCell="T19" activeCellId="5" sqref="I16:J16 I17:J17 I19:J19 T16:U16 T17:U17 T19:U19"/>
    </sheetView>
  </sheetViews>
  <sheetFormatPr defaultRowHeight="15" x14ac:dyDescent="0.25"/>
  <cols>
    <col min="9" max="9" width="11.7109375" customWidth="1"/>
  </cols>
  <sheetData>
    <row r="1" spans="1:21" ht="108" customHeight="1" x14ac:dyDescent="0.25">
      <c r="A1" s="32" t="s">
        <v>145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32" t="s">
        <v>367</v>
      </c>
      <c r="M1" s="32"/>
      <c r="N1" s="32"/>
      <c r="O1" s="32"/>
      <c r="P1" s="32"/>
      <c r="Q1" s="32"/>
      <c r="R1" s="32"/>
      <c r="S1" s="32"/>
      <c r="T1" s="32"/>
      <c r="U1" s="32"/>
    </row>
    <row r="2" spans="1:21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.5" customHeight="1" x14ac:dyDescent="0.25">
      <c r="A3" s="35" t="s">
        <v>12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35" t="s">
        <v>371</v>
      </c>
      <c r="M3" s="35"/>
      <c r="N3" s="35"/>
      <c r="O3" s="35"/>
      <c r="P3" s="35"/>
      <c r="Q3" s="35"/>
      <c r="R3" s="35"/>
      <c r="S3" s="35"/>
      <c r="T3" s="35"/>
      <c r="U3" s="35"/>
    </row>
    <row r="4" spans="1:21" x14ac:dyDescent="0.25">
      <c r="A4" s="36" t="s">
        <v>0</v>
      </c>
      <c r="B4" s="36"/>
      <c r="C4" s="36"/>
      <c r="D4" s="36"/>
      <c r="E4" s="36"/>
      <c r="F4" s="36"/>
      <c r="G4" s="36"/>
      <c r="H4" s="36"/>
      <c r="I4" s="36"/>
      <c r="J4" s="36"/>
      <c r="L4" s="36" t="s">
        <v>0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25">
      <c r="A5" s="36" t="s">
        <v>13</v>
      </c>
      <c r="B5" s="36"/>
      <c r="C5" s="36"/>
      <c r="D5" s="36"/>
      <c r="E5" s="36"/>
      <c r="F5" s="36"/>
      <c r="G5" s="36"/>
      <c r="H5" s="36"/>
      <c r="I5" s="36"/>
      <c r="J5" s="36"/>
      <c r="L5" s="36" t="s">
        <v>13</v>
      </c>
      <c r="M5" s="36"/>
      <c r="N5" s="36"/>
      <c r="O5" s="36"/>
      <c r="P5" s="36"/>
      <c r="Q5" s="36"/>
      <c r="R5" s="36"/>
      <c r="S5" s="36"/>
      <c r="T5" s="36"/>
      <c r="U5" s="36"/>
    </row>
    <row r="7" spans="1:21" ht="15.75" thickBot="1" x14ac:dyDescent="0.3"/>
    <row r="8" spans="1:21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33">
        <v>-516519.03</v>
      </c>
      <c r="J8" s="34"/>
      <c r="L8" s="29" t="s">
        <v>2</v>
      </c>
      <c r="M8" s="30"/>
      <c r="N8" s="30"/>
      <c r="O8" s="30"/>
      <c r="P8" s="30"/>
      <c r="Q8" s="30"/>
      <c r="R8" s="30"/>
      <c r="S8" s="31"/>
      <c r="T8" s="33">
        <v>-431729.01</v>
      </c>
      <c r="U8" s="34"/>
    </row>
    <row r="10" spans="1:21" ht="30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33736.21</v>
      </c>
      <c r="J10" s="38"/>
      <c r="L10" s="21" t="s">
        <v>19</v>
      </c>
      <c r="M10" s="21"/>
      <c r="N10" s="21"/>
      <c r="O10" s="21"/>
      <c r="P10" s="21"/>
      <c r="Q10" s="21"/>
      <c r="R10" s="21"/>
      <c r="S10" s="21"/>
      <c r="T10" s="37">
        <v>36832.58</v>
      </c>
      <c r="U10" s="38"/>
    </row>
    <row r="11" spans="1:21" ht="31.5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2019.01</v>
      </c>
      <c r="J11" s="38"/>
      <c r="L11" s="21" t="s">
        <v>20</v>
      </c>
      <c r="M11" s="21"/>
      <c r="N11" s="21"/>
      <c r="O11" s="21"/>
      <c r="P11" s="21"/>
      <c r="Q11" s="21"/>
      <c r="R11" s="21"/>
      <c r="S11" s="21"/>
      <c r="T11" s="37">
        <v>733.02</v>
      </c>
      <c r="U11" s="38"/>
    </row>
    <row r="12" spans="1:21" ht="15" customHeight="1" x14ac:dyDescent="0.25">
      <c r="I12" s="7"/>
      <c r="J12" s="7"/>
      <c r="T12" s="12"/>
      <c r="U12" s="12"/>
    </row>
    <row r="13" spans="1:21" ht="15" customHeight="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93030</v>
      </c>
      <c r="J13" s="46"/>
      <c r="L13" s="26" t="s">
        <v>3</v>
      </c>
      <c r="M13" s="26"/>
      <c r="N13" s="26"/>
      <c r="O13" s="26"/>
      <c r="P13" s="26"/>
      <c r="Q13" s="26"/>
      <c r="R13" s="26"/>
      <c r="S13" s="26"/>
      <c r="T13" s="46">
        <v>93033</v>
      </c>
      <c r="U13" s="46"/>
    </row>
    <row r="14" spans="1:21" ht="15" customHeight="1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  <c r="L14" s="26" t="s">
        <v>21</v>
      </c>
      <c r="M14" s="26"/>
      <c r="N14" s="26"/>
      <c r="O14" s="26"/>
      <c r="P14" s="26"/>
      <c r="Q14" s="26"/>
      <c r="R14" s="26"/>
      <c r="S14" s="26"/>
      <c r="T14" s="46">
        <v>0</v>
      </c>
      <c r="U14" s="46"/>
    </row>
    <row r="15" spans="1:21" x14ac:dyDescent="0.25">
      <c r="A15" s="9"/>
      <c r="B15" s="9"/>
      <c r="C15" s="9"/>
      <c r="D15" s="9"/>
      <c r="E15" s="9"/>
      <c r="F15" s="9"/>
      <c r="G15" s="9"/>
      <c r="H15" s="9"/>
      <c r="I15" s="7"/>
      <c r="J15" s="7"/>
      <c r="L15" s="9"/>
      <c r="M15" s="9"/>
      <c r="N15" s="9"/>
      <c r="O15" s="9"/>
      <c r="P15" s="9"/>
      <c r="Q15" s="9"/>
      <c r="R15" s="9"/>
      <c r="S15" s="9"/>
      <c r="T15" s="12"/>
      <c r="U15" s="12"/>
    </row>
    <row r="16" spans="1:21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89933.63</v>
      </c>
      <c r="J16" s="27"/>
      <c r="L16" s="26" t="s">
        <v>4</v>
      </c>
      <c r="M16" s="26"/>
      <c r="N16" s="26"/>
      <c r="O16" s="26"/>
      <c r="P16" s="26"/>
      <c r="Q16" s="26"/>
      <c r="R16" s="26"/>
      <c r="S16" s="26"/>
      <c r="T16" s="27">
        <v>89707.38</v>
      </c>
      <c r="U16" s="27"/>
    </row>
    <row r="17" spans="1:2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1285.99</v>
      </c>
      <c r="J17" s="27"/>
      <c r="L17" s="26" t="s">
        <v>22</v>
      </c>
      <c r="M17" s="26"/>
      <c r="N17" s="26"/>
      <c r="O17" s="26"/>
      <c r="P17" s="26"/>
      <c r="Q17" s="26"/>
      <c r="R17" s="26"/>
      <c r="S17" s="26"/>
      <c r="T17" s="27">
        <v>192.9</v>
      </c>
      <c r="U17" s="27"/>
    </row>
    <row r="18" spans="1:21" x14ac:dyDescent="0.25">
      <c r="I18" s="7"/>
      <c r="J18" s="7"/>
      <c r="T18" s="12"/>
      <c r="U18" s="12"/>
    </row>
    <row r="19" spans="1:21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8473.4</v>
      </c>
      <c r="J19" s="27"/>
      <c r="L19" s="26" t="s">
        <v>5</v>
      </c>
      <c r="M19" s="26"/>
      <c r="N19" s="26"/>
      <c r="O19" s="26"/>
      <c r="P19" s="26"/>
      <c r="Q19" s="26"/>
      <c r="R19" s="26"/>
      <c r="S19" s="26"/>
      <c r="T19" s="27">
        <v>11336.4</v>
      </c>
      <c r="U19" s="27"/>
    </row>
    <row r="21" spans="1:21" ht="15.75" thickBot="1" x14ac:dyDescent="0.3">
      <c r="A21" s="49" t="s">
        <v>6</v>
      </c>
      <c r="B21" s="49"/>
      <c r="C21" s="49"/>
      <c r="D21" s="49"/>
      <c r="E21" s="49"/>
      <c r="F21" s="49"/>
      <c r="G21" s="49"/>
      <c r="H21" s="49"/>
      <c r="I21" s="49"/>
      <c r="J21" s="49"/>
      <c r="L21" s="49" t="s">
        <v>6</v>
      </c>
      <c r="M21" s="49"/>
      <c r="N21" s="49"/>
      <c r="O21" s="49"/>
      <c r="P21" s="49"/>
      <c r="Q21" s="49"/>
      <c r="R21" s="49"/>
      <c r="S21" s="49"/>
      <c r="T21" s="49"/>
      <c r="U21" s="49"/>
    </row>
    <row r="22" spans="1:21" x14ac:dyDescent="0.25">
      <c r="A22" s="50" t="s">
        <v>146</v>
      </c>
      <c r="B22" s="25"/>
      <c r="C22" s="25"/>
      <c r="D22" s="25"/>
      <c r="E22" s="25"/>
      <c r="F22" s="25"/>
      <c r="G22" s="25"/>
      <c r="H22" s="25"/>
      <c r="I22" s="47">
        <v>1680</v>
      </c>
      <c r="J22" s="48"/>
      <c r="L22" s="50" t="s">
        <v>368</v>
      </c>
      <c r="M22" s="25"/>
      <c r="N22" s="25"/>
      <c r="O22" s="25"/>
      <c r="P22" s="25"/>
      <c r="Q22" s="25"/>
      <c r="R22" s="25"/>
      <c r="S22" s="25"/>
      <c r="T22" s="47">
        <v>3364</v>
      </c>
      <c r="U22" s="48"/>
    </row>
    <row r="23" spans="1:21" x14ac:dyDescent="0.25">
      <c r="A23" s="17" t="s">
        <v>147</v>
      </c>
      <c r="B23" s="18"/>
      <c r="C23" s="18"/>
      <c r="D23" s="18"/>
      <c r="E23" s="18"/>
      <c r="F23" s="18"/>
      <c r="G23" s="18"/>
      <c r="H23" s="18"/>
      <c r="I23" s="44">
        <v>1500</v>
      </c>
      <c r="J23" s="45"/>
      <c r="L23" s="17" t="s">
        <v>369</v>
      </c>
      <c r="M23" s="18"/>
      <c r="N23" s="18"/>
      <c r="O23" s="18"/>
      <c r="P23" s="18"/>
      <c r="Q23" s="18"/>
      <c r="R23" s="18"/>
      <c r="S23" s="18"/>
      <c r="T23" s="44">
        <v>886</v>
      </c>
      <c r="U23" s="45"/>
    </row>
    <row r="24" spans="1:21" x14ac:dyDescent="0.25">
      <c r="A24" s="17" t="s">
        <v>148</v>
      </c>
      <c r="B24" s="18"/>
      <c r="C24" s="18"/>
      <c r="D24" s="18"/>
      <c r="E24" s="18"/>
      <c r="F24" s="18"/>
      <c r="G24" s="18"/>
      <c r="H24" s="18"/>
      <c r="I24" s="44">
        <v>3450</v>
      </c>
      <c r="J24" s="45"/>
      <c r="L24" s="17" t="s">
        <v>370</v>
      </c>
      <c r="M24" s="18"/>
      <c r="N24" s="18"/>
      <c r="O24" s="18"/>
      <c r="P24" s="18"/>
      <c r="Q24" s="18"/>
      <c r="R24" s="18"/>
      <c r="S24" s="18"/>
      <c r="T24" s="44">
        <v>9770</v>
      </c>
      <c r="U24" s="45"/>
    </row>
    <row r="25" spans="1:21" x14ac:dyDescent="0.25">
      <c r="A25" s="17" t="s">
        <v>149</v>
      </c>
      <c r="B25" s="18"/>
      <c r="C25" s="18"/>
      <c r="D25" s="18"/>
      <c r="E25" s="18"/>
      <c r="F25" s="18"/>
      <c r="G25" s="18"/>
      <c r="H25" s="18"/>
      <c r="I25" s="44">
        <v>7543</v>
      </c>
      <c r="J25" s="45"/>
      <c r="L25" s="17"/>
      <c r="M25" s="18"/>
      <c r="N25" s="18"/>
      <c r="O25" s="18"/>
      <c r="P25" s="18"/>
      <c r="Q25" s="18"/>
      <c r="R25" s="18"/>
      <c r="S25" s="18"/>
      <c r="T25" s="44"/>
      <c r="U25" s="45"/>
    </row>
    <row r="26" spans="1:21" x14ac:dyDescent="0.25">
      <c r="A26" s="17" t="s">
        <v>150</v>
      </c>
      <c r="B26" s="18"/>
      <c r="C26" s="18"/>
      <c r="D26" s="18"/>
      <c r="E26" s="18"/>
      <c r="F26" s="18"/>
      <c r="G26" s="18"/>
      <c r="H26" s="18"/>
      <c r="I26" s="40">
        <v>730</v>
      </c>
      <c r="J26" s="41"/>
      <c r="L26" s="17"/>
      <c r="M26" s="18"/>
      <c r="N26" s="18"/>
      <c r="O26" s="18"/>
      <c r="P26" s="18"/>
      <c r="Q26" s="18"/>
      <c r="R26" s="18"/>
      <c r="S26" s="18"/>
      <c r="T26" s="40"/>
      <c r="U26" s="41"/>
    </row>
    <row r="27" spans="1:2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  <c r="L27" s="17"/>
      <c r="M27" s="18"/>
      <c r="N27" s="18"/>
      <c r="O27" s="18"/>
      <c r="P27" s="18"/>
      <c r="Q27" s="18"/>
      <c r="R27" s="18"/>
      <c r="S27" s="18"/>
      <c r="T27" s="40"/>
      <c r="U27" s="41"/>
    </row>
    <row r="28" spans="1:21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  <c r="L28" s="17"/>
      <c r="M28" s="18"/>
      <c r="N28" s="18"/>
      <c r="O28" s="18"/>
      <c r="P28" s="18"/>
      <c r="Q28" s="18"/>
      <c r="R28" s="18"/>
      <c r="S28" s="18"/>
      <c r="T28" s="40"/>
      <c r="U28" s="41"/>
    </row>
    <row r="29" spans="1:21" ht="15.75" thickBot="1" x14ac:dyDescent="0.3">
      <c r="A29" s="19" t="s">
        <v>7</v>
      </c>
      <c r="B29" s="20"/>
      <c r="C29" s="20"/>
      <c r="D29" s="20"/>
      <c r="E29" s="20"/>
      <c r="F29" s="20"/>
      <c r="G29" s="20"/>
      <c r="H29" s="20"/>
      <c r="I29" s="42">
        <f>SUM(I22:I28)</f>
        <v>14903</v>
      </c>
      <c r="J29" s="43"/>
      <c r="L29" s="19" t="s">
        <v>7</v>
      </c>
      <c r="M29" s="20"/>
      <c r="N29" s="20"/>
      <c r="O29" s="20"/>
      <c r="P29" s="20"/>
      <c r="Q29" s="20"/>
      <c r="R29" s="20"/>
      <c r="S29" s="20"/>
      <c r="T29" s="42">
        <f>SUM(T22:T28)</f>
        <v>14020</v>
      </c>
      <c r="U29" s="43"/>
    </row>
    <row r="30" spans="1:21" x14ac:dyDescent="0.25">
      <c r="A30" s="2"/>
      <c r="B30" s="2"/>
      <c r="C30" s="2"/>
      <c r="D30" s="2"/>
      <c r="E30" s="2"/>
      <c r="F30" s="2"/>
      <c r="G30" s="2"/>
      <c r="H30" s="2"/>
      <c r="L30" s="2"/>
      <c r="M30" s="2"/>
      <c r="N30" s="2"/>
      <c r="O30" s="2"/>
      <c r="P30" s="2"/>
      <c r="Q30" s="2"/>
      <c r="R30" s="2"/>
      <c r="S30" s="2"/>
    </row>
    <row r="31" spans="1:21" ht="14.25" customHeight="1" x14ac:dyDescent="0.25">
      <c r="A31" s="21" t="s">
        <v>11</v>
      </c>
      <c r="B31" s="21"/>
      <c r="C31" s="21"/>
      <c r="D31" s="21"/>
      <c r="E31" s="21"/>
      <c r="F31" s="21"/>
      <c r="G31" s="21"/>
      <c r="H31" s="21"/>
      <c r="I31" s="22">
        <f>I10+I11+I13+I14-I16-I17</f>
        <v>37565.599999999999</v>
      </c>
      <c r="J31" s="23"/>
      <c r="L31" s="21" t="s">
        <v>11</v>
      </c>
      <c r="M31" s="21"/>
      <c r="N31" s="21"/>
      <c r="O31" s="21"/>
      <c r="P31" s="21"/>
      <c r="Q31" s="21"/>
      <c r="R31" s="21"/>
      <c r="S31" s="21"/>
      <c r="T31" s="22">
        <f>T10+T11+T13+T14-T16-T17</f>
        <v>40698.32</v>
      </c>
      <c r="U31" s="23"/>
    </row>
    <row r="32" spans="1:21" ht="13.5" customHeight="1" thickBot="1" x14ac:dyDescent="0.3">
      <c r="A32" s="4"/>
      <c r="B32" s="4"/>
      <c r="C32" s="4"/>
      <c r="D32" s="4"/>
      <c r="E32" s="4"/>
      <c r="F32" s="4"/>
      <c r="G32" s="4"/>
      <c r="H32" s="4"/>
      <c r="I32" s="5"/>
      <c r="J32" s="3"/>
      <c r="L32" s="4"/>
      <c r="M32" s="4"/>
      <c r="N32" s="4"/>
      <c r="O32" s="4"/>
      <c r="P32" s="4"/>
      <c r="Q32" s="4"/>
      <c r="R32" s="4"/>
      <c r="S32" s="4"/>
      <c r="T32" s="5"/>
      <c r="U32" s="12"/>
    </row>
    <row r="33" spans="1:21" ht="36.75" customHeight="1" thickBot="1" x14ac:dyDescent="0.35">
      <c r="A33" s="13" t="s">
        <v>9</v>
      </c>
      <c r="B33" s="14"/>
      <c r="C33" s="14"/>
      <c r="D33" s="14"/>
      <c r="E33" s="14"/>
      <c r="F33" s="14"/>
      <c r="G33" s="14"/>
      <c r="H33" s="14"/>
      <c r="I33" s="39">
        <f>I8+I16+I17+I19-I29</f>
        <v>-431729.01</v>
      </c>
      <c r="J33" s="16"/>
      <c r="L33" s="13" t="s">
        <v>9</v>
      </c>
      <c r="M33" s="14"/>
      <c r="N33" s="14"/>
      <c r="O33" s="14"/>
      <c r="P33" s="14"/>
      <c r="Q33" s="14"/>
      <c r="R33" s="14"/>
      <c r="S33" s="14"/>
      <c r="T33" s="39">
        <f>T8+T16+T17+T19-T29</f>
        <v>-344512.32999999996</v>
      </c>
      <c r="U33" s="16"/>
    </row>
  </sheetData>
  <mergeCells count="82">
    <mergeCell ref="L29:S29"/>
    <mergeCell ref="T29:U29"/>
    <mergeCell ref="L31:S31"/>
    <mergeCell ref="T31:U31"/>
    <mergeCell ref="L33:S33"/>
    <mergeCell ref="T33:U33"/>
    <mergeCell ref="L26:S26"/>
    <mergeCell ref="T26:U26"/>
    <mergeCell ref="L27:S27"/>
    <mergeCell ref="T27:U27"/>
    <mergeCell ref="L28:S28"/>
    <mergeCell ref="T28:U28"/>
    <mergeCell ref="L23:S23"/>
    <mergeCell ref="T23:U23"/>
    <mergeCell ref="L24:S24"/>
    <mergeCell ref="T24:U24"/>
    <mergeCell ref="L25:S25"/>
    <mergeCell ref="T25:U25"/>
    <mergeCell ref="L19:S19"/>
    <mergeCell ref="T19:U19"/>
    <mergeCell ref="L21:U21"/>
    <mergeCell ref="L22:S22"/>
    <mergeCell ref="T22:U22"/>
    <mergeCell ref="L14:S14"/>
    <mergeCell ref="T14:U14"/>
    <mergeCell ref="L16:S16"/>
    <mergeCell ref="T16:U16"/>
    <mergeCell ref="L17:S17"/>
    <mergeCell ref="T17:U17"/>
    <mergeCell ref="L10:S10"/>
    <mergeCell ref="T10:U10"/>
    <mergeCell ref="L11:S11"/>
    <mergeCell ref="T11:U11"/>
    <mergeCell ref="L13:S13"/>
    <mergeCell ref="T13:U13"/>
    <mergeCell ref="L1:U1"/>
    <mergeCell ref="L3:U3"/>
    <mergeCell ref="L4:U4"/>
    <mergeCell ref="L5:U5"/>
    <mergeCell ref="L8:S8"/>
    <mergeCell ref="T8:U8"/>
    <mergeCell ref="A26:H26"/>
    <mergeCell ref="I26:J26"/>
    <mergeCell ref="A23:H23"/>
    <mergeCell ref="I23:J23"/>
    <mergeCell ref="A19:H19"/>
    <mergeCell ref="I19:J19"/>
    <mergeCell ref="A21:J21"/>
    <mergeCell ref="A22:H22"/>
    <mergeCell ref="I22:J22"/>
    <mergeCell ref="A14:H14"/>
    <mergeCell ref="I14:J14"/>
    <mergeCell ref="A33:H33"/>
    <mergeCell ref="I33:J33"/>
    <mergeCell ref="A27:H27"/>
    <mergeCell ref="I27:J27"/>
    <mergeCell ref="A28:H28"/>
    <mergeCell ref="I28:J28"/>
    <mergeCell ref="A29:H29"/>
    <mergeCell ref="I29:J29"/>
    <mergeCell ref="A31:H31"/>
    <mergeCell ref="I31:J31"/>
    <mergeCell ref="A24:H24"/>
    <mergeCell ref="I24:J24"/>
    <mergeCell ref="A25:H25"/>
    <mergeCell ref="I25:J25"/>
    <mergeCell ref="A17:H17"/>
    <mergeCell ref="I17:J17"/>
    <mergeCell ref="A1:J1"/>
    <mergeCell ref="A3:J3"/>
    <mergeCell ref="A4:J4"/>
    <mergeCell ref="A5:J5"/>
    <mergeCell ref="A8:H8"/>
    <mergeCell ref="I8:J8"/>
    <mergeCell ref="A10:H10"/>
    <mergeCell ref="I10:J10"/>
    <mergeCell ref="A13:H13"/>
    <mergeCell ref="A16:H16"/>
    <mergeCell ref="I16:J16"/>
    <mergeCell ref="I13:J13"/>
    <mergeCell ref="A11:H11"/>
    <mergeCell ref="I11:J11"/>
  </mergeCells>
  <pageMargins left="0.7" right="0.7" top="0.75" bottom="0.75" header="0.3" footer="0.3"/>
  <pageSetup paperSize="9" scale="44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7" sqref="I27:J2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254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63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59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 t="s">
        <v>64</v>
      </c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-63294.1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11127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68796.45</v>
      </c>
      <c r="J11" s="38"/>
    </row>
    <row r="12" spans="1:13" x14ac:dyDescent="0.25">
      <c r="I12" s="8"/>
      <c r="J12" s="8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10888.2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8"/>
      <c r="J15" s="8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12059.21</v>
      </c>
      <c r="J16" s="27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61363.9</v>
      </c>
      <c r="J17" s="27"/>
    </row>
    <row r="18" spans="1:10" x14ac:dyDescent="0.25">
      <c r="I18" s="8"/>
      <c r="J18" s="8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2600</v>
      </c>
      <c r="J19" s="27"/>
    </row>
    <row r="21" spans="1:10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x14ac:dyDescent="0.25">
      <c r="A22" s="24" t="s">
        <v>255</v>
      </c>
      <c r="B22" s="25"/>
      <c r="C22" s="25"/>
      <c r="D22" s="25"/>
      <c r="E22" s="25"/>
      <c r="F22" s="25"/>
      <c r="G22" s="25"/>
      <c r="H22" s="25"/>
      <c r="I22" s="47">
        <v>560</v>
      </c>
      <c r="J22" s="48"/>
    </row>
    <row r="23" spans="1:10" x14ac:dyDescent="0.25">
      <c r="A23" s="17" t="s">
        <v>256</v>
      </c>
      <c r="B23" s="18"/>
      <c r="C23" s="18"/>
      <c r="D23" s="18"/>
      <c r="E23" s="18"/>
      <c r="F23" s="18"/>
      <c r="G23" s="18"/>
      <c r="H23" s="18"/>
      <c r="I23" s="44">
        <v>1660</v>
      </c>
      <c r="J23" s="45"/>
    </row>
    <row r="24" spans="1:10" ht="15" customHeight="1" x14ac:dyDescent="0.25">
      <c r="A24" s="17" t="s">
        <v>257</v>
      </c>
      <c r="B24" s="18"/>
      <c r="C24" s="18"/>
      <c r="D24" s="18"/>
      <c r="E24" s="18"/>
      <c r="F24" s="18"/>
      <c r="G24" s="18"/>
      <c r="H24" s="18"/>
      <c r="I24" s="44">
        <v>1910</v>
      </c>
      <c r="J24" s="45"/>
    </row>
    <row r="25" spans="1:10" ht="15" customHeight="1" x14ac:dyDescent="0.25">
      <c r="A25" s="17" t="s">
        <v>258</v>
      </c>
      <c r="B25" s="18"/>
      <c r="C25" s="18"/>
      <c r="D25" s="18"/>
      <c r="E25" s="18"/>
      <c r="F25" s="18"/>
      <c r="G25" s="18"/>
      <c r="H25" s="18"/>
      <c r="I25" s="44">
        <v>1472.7</v>
      </c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5602.7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17388.54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8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2">
        <f>I8+I16+I17+I19-I32</f>
        <v>7126.3100000000022</v>
      </c>
      <c r="J36" s="16"/>
    </row>
  </sheetData>
  <mergeCells count="47">
    <mergeCell ref="A1:J1"/>
    <mergeCell ref="A3:J3"/>
    <mergeCell ref="A4:J4"/>
    <mergeCell ref="A5:J5"/>
    <mergeCell ref="A8:H8"/>
    <mergeCell ref="I8:J8"/>
    <mergeCell ref="A10:H10"/>
    <mergeCell ref="I10:J10"/>
    <mergeCell ref="A11:H11"/>
    <mergeCell ref="I11:J11"/>
    <mergeCell ref="A13:H13"/>
    <mergeCell ref="I13:J13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24:H24"/>
    <mergeCell ref="I24:J24"/>
    <mergeCell ref="A25:H25"/>
    <mergeCell ref="I25:J25"/>
    <mergeCell ref="A26:H26"/>
    <mergeCell ref="I26:J26"/>
    <mergeCell ref="A27:H27"/>
    <mergeCell ref="I27:J27"/>
    <mergeCell ref="A28:H28"/>
    <mergeCell ref="I28:J28"/>
    <mergeCell ref="A29:H29"/>
    <mergeCell ref="I29:J29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7" sqref="I27:J2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259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65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59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 t="s">
        <v>66</v>
      </c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-215357.02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2148.9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8"/>
      <c r="J12" s="8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10373.4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8"/>
      <c r="J15" s="8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10648.5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8"/>
      <c r="J18" s="8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2600</v>
      </c>
      <c r="J19" s="27"/>
    </row>
    <row r="21" spans="1:10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x14ac:dyDescent="0.25">
      <c r="A22" s="24"/>
      <c r="B22" s="25"/>
      <c r="C22" s="25"/>
      <c r="D22" s="25"/>
      <c r="E22" s="25"/>
      <c r="F22" s="25"/>
      <c r="G22" s="25"/>
      <c r="H22" s="25"/>
      <c r="I22" s="47"/>
      <c r="J22" s="48"/>
    </row>
    <row r="23" spans="1:10" x14ac:dyDescent="0.25">
      <c r="A23" s="17"/>
      <c r="B23" s="18"/>
      <c r="C23" s="18"/>
      <c r="D23" s="18"/>
      <c r="E23" s="18"/>
      <c r="F23" s="18"/>
      <c r="G23" s="18"/>
      <c r="H23" s="18"/>
      <c r="I23" s="44"/>
      <c r="J23" s="45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1873.7999999999993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8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2">
        <f>I8+I16+I17+I19-I32</f>
        <v>-202108.52</v>
      </c>
      <c r="J36" s="16"/>
    </row>
  </sheetData>
  <mergeCells count="47">
    <mergeCell ref="A1:J1"/>
    <mergeCell ref="A3:J3"/>
    <mergeCell ref="A4:J4"/>
    <mergeCell ref="A5:J5"/>
    <mergeCell ref="A8:H8"/>
    <mergeCell ref="I8:J8"/>
    <mergeCell ref="A10:H10"/>
    <mergeCell ref="I10:J10"/>
    <mergeCell ref="A11:H11"/>
    <mergeCell ref="I11:J11"/>
    <mergeCell ref="A13:H13"/>
    <mergeCell ref="I13:J13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24:H24"/>
    <mergeCell ref="I24:J24"/>
    <mergeCell ref="A25:H25"/>
    <mergeCell ref="I25:J25"/>
    <mergeCell ref="A26:H26"/>
    <mergeCell ref="I26:J26"/>
    <mergeCell ref="A27:H27"/>
    <mergeCell ref="I27:J27"/>
    <mergeCell ref="A28:H28"/>
    <mergeCell ref="I28:J28"/>
    <mergeCell ref="A29:H29"/>
    <mergeCell ref="I29:J29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7" sqref="I27:J2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260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67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59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 t="s">
        <v>60</v>
      </c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-148710.72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2069.6999999999998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8"/>
      <c r="J12" s="8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10618.2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8"/>
      <c r="J15" s="8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10303.75</v>
      </c>
      <c r="J16" s="27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8"/>
      <c r="J18" s="8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600</v>
      </c>
      <c r="J19" s="27"/>
    </row>
    <row r="21" spans="1:10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x14ac:dyDescent="0.25">
      <c r="A22" s="24" t="s">
        <v>261</v>
      </c>
      <c r="B22" s="25"/>
      <c r="C22" s="25"/>
      <c r="D22" s="25"/>
      <c r="E22" s="25"/>
      <c r="F22" s="25"/>
      <c r="G22" s="25"/>
      <c r="H22" s="25"/>
      <c r="I22" s="47">
        <v>470</v>
      </c>
      <c r="J22" s="48"/>
    </row>
    <row r="23" spans="1:10" x14ac:dyDescent="0.25">
      <c r="A23" s="17" t="s">
        <v>262</v>
      </c>
      <c r="B23" s="18"/>
      <c r="C23" s="18"/>
      <c r="D23" s="18"/>
      <c r="E23" s="18"/>
      <c r="F23" s="18"/>
      <c r="G23" s="18"/>
      <c r="H23" s="18"/>
      <c r="I23" s="44">
        <v>435</v>
      </c>
      <c r="J23" s="45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905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2384.1500000000015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8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2">
        <f>I8+I16+I17+I19-I32</f>
        <v>-138711.97</v>
      </c>
      <c r="J36" s="16"/>
    </row>
  </sheetData>
  <mergeCells count="47">
    <mergeCell ref="A1:J1"/>
    <mergeCell ref="A3:J3"/>
    <mergeCell ref="A4:J4"/>
    <mergeCell ref="A5:J5"/>
    <mergeCell ref="A8:H8"/>
    <mergeCell ref="I8:J8"/>
    <mergeCell ref="A10:H10"/>
    <mergeCell ref="I10:J10"/>
    <mergeCell ref="A11:H11"/>
    <mergeCell ref="I11:J11"/>
    <mergeCell ref="A13:H13"/>
    <mergeCell ref="I13:J13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24:H24"/>
    <mergeCell ref="I24:J24"/>
    <mergeCell ref="A25:H25"/>
    <mergeCell ref="I25:J25"/>
    <mergeCell ref="A26:H26"/>
    <mergeCell ref="I26:J26"/>
    <mergeCell ref="A27:H27"/>
    <mergeCell ref="I27:J27"/>
    <mergeCell ref="A28:H28"/>
    <mergeCell ref="I28:J28"/>
    <mergeCell ref="A29:H29"/>
    <mergeCell ref="I29:J29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7" sqref="I27:J2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263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69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14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 t="s">
        <v>68</v>
      </c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172665.99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2767.67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8"/>
      <c r="J12" s="8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16578.5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8"/>
      <c r="J15" s="8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16175.61</v>
      </c>
      <c r="J16" s="27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8"/>
      <c r="J18" s="8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5900</v>
      </c>
      <c r="J19" s="27"/>
    </row>
    <row r="21" spans="1:10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 t="s">
        <v>264</v>
      </c>
      <c r="B22" s="18"/>
      <c r="C22" s="18"/>
      <c r="D22" s="18"/>
      <c r="E22" s="18"/>
      <c r="F22" s="18"/>
      <c r="G22" s="18"/>
      <c r="H22" s="18"/>
      <c r="I22" s="47">
        <v>10000</v>
      </c>
      <c r="J22" s="48"/>
    </row>
    <row r="23" spans="1:10" x14ac:dyDescent="0.25">
      <c r="A23" s="17" t="s">
        <v>265</v>
      </c>
      <c r="B23" s="18"/>
      <c r="C23" s="18"/>
      <c r="D23" s="18"/>
      <c r="E23" s="18"/>
      <c r="F23" s="18"/>
      <c r="G23" s="18"/>
      <c r="H23" s="18"/>
      <c r="I23" s="44">
        <v>1500</v>
      </c>
      <c r="J23" s="45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11500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3170.5599999999977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8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2">
        <f>I8+I16+I17+I19-I32</f>
        <v>183241.59999999998</v>
      </c>
      <c r="J36" s="16"/>
    </row>
  </sheetData>
  <mergeCells count="47">
    <mergeCell ref="A1:J1"/>
    <mergeCell ref="A3:J3"/>
    <mergeCell ref="A4:J4"/>
    <mergeCell ref="A5:J5"/>
    <mergeCell ref="A8:H8"/>
    <mergeCell ref="I8:J8"/>
    <mergeCell ref="A10:H10"/>
    <mergeCell ref="I10:J10"/>
    <mergeCell ref="A11:H11"/>
    <mergeCell ref="I11:J11"/>
    <mergeCell ref="A13:H13"/>
    <mergeCell ref="I13:J13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24:H24"/>
    <mergeCell ref="I24:J24"/>
    <mergeCell ref="A25:H25"/>
    <mergeCell ref="I25:J25"/>
    <mergeCell ref="A26:H26"/>
    <mergeCell ref="I26:J26"/>
    <mergeCell ref="A27:H27"/>
    <mergeCell ref="I27:J27"/>
    <mergeCell ref="A28:H28"/>
    <mergeCell ref="I28:J28"/>
    <mergeCell ref="A29:H29"/>
    <mergeCell ref="I29:J29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7" sqref="I27:J2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266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71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14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 t="s">
        <v>15</v>
      </c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30249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308.8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8"/>
      <c r="J12" s="8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5700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8"/>
      <c r="J15" s="8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5058.8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8"/>
      <c r="J18" s="8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13268</v>
      </c>
      <c r="J19" s="27"/>
    </row>
    <row r="21" spans="1:10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 t="s">
        <v>267</v>
      </c>
      <c r="B22" s="18"/>
      <c r="C22" s="18"/>
      <c r="D22" s="18"/>
      <c r="E22" s="18"/>
      <c r="F22" s="18"/>
      <c r="G22" s="18"/>
      <c r="H22" s="18"/>
      <c r="I22" s="47">
        <v>1500</v>
      </c>
      <c r="J22" s="48"/>
    </row>
    <row r="23" spans="1:10" x14ac:dyDescent="0.25">
      <c r="A23" s="17" t="s">
        <v>268</v>
      </c>
      <c r="B23" s="18"/>
      <c r="C23" s="18"/>
      <c r="D23" s="18"/>
      <c r="E23" s="18"/>
      <c r="F23" s="18"/>
      <c r="G23" s="18"/>
      <c r="H23" s="18"/>
      <c r="I23" s="44">
        <v>1990</v>
      </c>
      <c r="J23" s="45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3490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950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8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2">
        <f>I8+I16+I17+I19-I32</f>
        <v>45085.8</v>
      </c>
      <c r="J36" s="16"/>
    </row>
  </sheetData>
  <mergeCells count="47">
    <mergeCell ref="A1:J1"/>
    <mergeCell ref="A3:J3"/>
    <mergeCell ref="A4:J4"/>
    <mergeCell ref="A5:J5"/>
    <mergeCell ref="A8:H8"/>
    <mergeCell ref="I8:J8"/>
    <mergeCell ref="A10:H10"/>
    <mergeCell ref="I10:J10"/>
    <mergeCell ref="A14:H14"/>
    <mergeCell ref="I14:J14"/>
    <mergeCell ref="A16:H16"/>
    <mergeCell ref="I16:J16"/>
    <mergeCell ref="A11:H11"/>
    <mergeCell ref="I11:J11"/>
    <mergeCell ref="A13:H13"/>
    <mergeCell ref="I13:J13"/>
    <mergeCell ref="A28:H28"/>
    <mergeCell ref="I28:J28"/>
    <mergeCell ref="A30:H30"/>
    <mergeCell ref="I30:J30"/>
    <mergeCell ref="A24:H24"/>
    <mergeCell ref="I24:J24"/>
    <mergeCell ref="A25:H25"/>
    <mergeCell ref="I25:J25"/>
    <mergeCell ref="A26:H26"/>
    <mergeCell ref="I26:J26"/>
    <mergeCell ref="A29:H29"/>
    <mergeCell ref="I29:J29"/>
    <mergeCell ref="A17:H17"/>
    <mergeCell ref="I17:J17"/>
    <mergeCell ref="A21:J21"/>
    <mergeCell ref="A27:H27"/>
    <mergeCell ref="I27:J27"/>
    <mergeCell ref="A22:H22"/>
    <mergeCell ref="I22:J22"/>
    <mergeCell ref="A23:H23"/>
    <mergeCell ref="I23:J23"/>
    <mergeCell ref="A19:H19"/>
    <mergeCell ref="I19:J19"/>
    <mergeCell ref="A36:H36"/>
    <mergeCell ref="I36:J36"/>
    <mergeCell ref="A31:H31"/>
    <mergeCell ref="I31:J31"/>
    <mergeCell ref="A32:H32"/>
    <mergeCell ref="I32:J32"/>
    <mergeCell ref="A34:H34"/>
    <mergeCell ref="I34:J34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7" sqref="I27:J2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269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72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73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 t="s">
        <v>74</v>
      </c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147877.14000000001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12277.22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30920.400000000001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29061.14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4807.3999999999996</v>
      </c>
      <c r="J19" s="27"/>
    </row>
    <row r="21" spans="1:10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x14ac:dyDescent="0.25">
      <c r="A22" s="24" t="s">
        <v>270</v>
      </c>
      <c r="B22" s="25"/>
      <c r="C22" s="25"/>
      <c r="D22" s="25"/>
      <c r="E22" s="25"/>
      <c r="F22" s="25"/>
      <c r="G22" s="25"/>
      <c r="H22" s="25"/>
      <c r="I22" s="47">
        <v>710</v>
      </c>
      <c r="J22" s="48"/>
    </row>
    <row r="23" spans="1:10" x14ac:dyDescent="0.25">
      <c r="A23" s="55" t="s">
        <v>271</v>
      </c>
      <c r="B23" s="18"/>
      <c r="C23" s="18"/>
      <c r="D23" s="18"/>
      <c r="E23" s="18"/>
      <c r="F23" s="18"/>
      <c r="G23" s="18"/>
      <c r="H23" s="18"/>
      <c r="I23" s="44">
        <v>146320</v>
      </c>
      <c r="J23" s="45"/>
    </row>
    <row r="24" spans="1:10" ht="15" customHeight="1" x14ac:dyDescent="0.25">
      <c r="A24" s="17" t="s">
        <v>272</v>
      </c>
      <c r="B24" s="18"/>
      <c r="C24" s="18"/>
      <c r="D24" s="18"/>
      <c r="E24" s="18"/>
      <c r="F24" s="18"/>
      <c r="G24" s="18"/>
      <c r="H24" s="18"/>
      <c r="I24" s="44">
        <v>920</v>
      </c>
      <c r="J24" s="45"/>
    </row>
    <row r="25" spans="1:10" ht="15" customHeight="1" x14ac:dyDescent="0.25">
      <c r="A25" s="17" t="s">
        <v>273</v>
      </c>
      <c r="B25" s="18"/>
      <c r="C25" s="18"/>
      <c r="D25" s="18"/>
      <c r="E25" s="18"/>
      <c r="F25" s="18"/>
      <c r="G25" s="18"/>
      <c r="H25" s="18"/>
      <c r="I25" s="44">
        <v>1110</v>
      </c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149060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14136.480000000003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2">
        <f>I8+I16+I17+I19-I32</f>
        <v>32685.680000000022</v>
      </c>
      <c r="J36" s="16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7" sqref="I27:J2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274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75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76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 t="s">
        <v>77</v>
      </c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79481.11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67198.210000000006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3675.4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141134.39999999999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129255.33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8300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 t="s">
        <v>8</v>
      </c>
      <c r="B22" s="18"/>
      <c r="C22" s="18"/>
      <c r="D22" s="18"/>
      <c r="E22" s="18"/>
      <c r="F22" s="18"/>
      <c r="G22" s="18"/>
      <c r="H22" s="18"/>
      <c r="I22" s="40">
        <v>4892.04</v>
      </c>
      <c r="J22" s="41"/>
    </row>
    <row r="23" spans="1:10" x14ac:dyDescent="0.25">
      <c r="A23" s="55" t="s">
        <v>271</v>
      </c>
      <c r="B23" s="18"/>
      <c r="C23" s="18"/>
      <c r="D23" s="18"/>
      <c r="E23" s="18"/>
      <c r="F23" s="18"/>
      <c r="G23" s="18"/>
      <c r="H23" s="18"/>
      <c r="I23" s="44">
        <v>335340</v>
      </c>
      <c r="J23" s="45"/>
    </row>
    <row r="24" spans="1:10" ht="15" customHeight="1" x14ac:dyDescent="0.25">
      <c r="A24" s="17" t="s">
        <v>278</v>
      </c>
      <c r="B24" s="18"/>
      <c r="C24" s="18"/>
      <c r="D24" s="18"/>
      <c r="E24" s="18"/>
      <c r="F24" s="18"/>
      <c r="G24" s="18"/>
      <c r="H24" s="18"/>
      <c r="I24" s="44">
        <v>2715</v>
      </c>
      <c r="J24" s="45"/>
    </row>
    <row r="25" spans="1:10" ht="15" customHeight="1" x14ac:dyDescent="0.25">
      <c r="A25" s="17" t="s">
        <v>275</v>
      </c>
      <c r="B25" s="18"/>
      <c r="C25" s="18"/>
      <c r="D25" s="18"/>
      <c r="E25" s="18"/>
      <c r="F25" s="18"/>
      <c r="G25" s="18"/>
      <c r="H25" s="18"/>
      <c r="I25" s="44">
        <v>470</v>
      </c>
      <c r="J25" s="45"/>
    </row>
    <row r="26" spans="1:10" ht="15" customHeight="1" x14ac:dyDescent="0.25">
      <c r="A26" s="17" t="s">
        <v>276</v>
      </c>
      <c r="B26" s="18"/>
      <c r="C26" s="18"/>
      <c r="D26" s="18"/>
      <c r="E26" s="18"/>
      <c r="F26" s="18"/>
      <c r="G26" s="18"/>
      <c r="H26" s="18"/>
      <c r="I26" s="40">
        <v>2120</v>
      </c>
      <c r="J26" s="41"/>
    </row>
    <row r="27" spans="1:10" x14ac:dyDescent="0.25">
      <c r="A27" s="17" t="s">
        <v>277</v>
      </c>
      <c r="B27" s="18"/>
      <c r="C27" s="18"/>
      <c r="D27" s="18"/>
      <c r="E27" s="18"/>
      <c r="F27" s="18"/>
      <c r="G27" s="18"/>
      <c r="H27" s="18"/>
      <c r="I27" s="40">
        <v>28460</v>
      </c>
      <c r="J27" s="41"/>
    </row>
    <row r="28" spans="1:10" x14ac:dyDescent="0.25">
      <c r="A28" s="55" t="s">
        <v>167</v>
      </c>
      <c r="B28" s="18"/>
      <c r="C28" s="18"/>
      <c r="D28" s="18"/>
      <c r="E28" s="18"/>
      <c r="F28" s="18"/>
      <c r="G28" s="18"/>
      <c r="H28" s="18"/>
      <c r="I28" s="40">
        <v>2060</v>
      </c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376057.04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82752.680000000008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2">
        <f>I8+I16+I17+I19-I32</f>
        <v>-159020.59999999998</v>
      </c>
      <c r="J36" s="16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7" sqref="I27:J2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279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78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42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 t="s">
        <v>79</v>
      </c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140391.81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15579.68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54394.8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53491.24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7100</v>
      </c>
      <c r="J19" s="27"/>
    </row>
    <row r="21" spans="1:10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x14ac:dyDescent="0.25">
      <c r="A22" s="24" t="s">
        <v>280</v>
      </c>
      <c r="B22" s="25"/>
      <c r="C22" s="25"/>
      <c r="D22" s="25"/>
      <c r="E22" s="25"/>
      <c r="F22" s="25"/>
      <c r="G22" s="25"/>
      <c r="H22" s="25"/>
      <c r="I22" s="47">
        <v>3900</v>
      </c>
      <c r="J22" s="48"/>
    </row>
    <row r="23" spans="1:10" x14ac:dyDescent="0.25">
      <c r="A23" s="55" t="s">
        <v>281</v>
      </c>
      <c r="B23" s="18"/>
      <c r="C23" s="18"/>
      <c r="D23" s="18"/>
      <c r="E23" s="18"/>
      <c r="F23" s="18"/>
      <c r="G23" s="18"/>
      <c r="H23" s="18"/>
      <c r="I23" s="44">
        <v>1060</v>
      </c>
      <c r="J23" s="45"/>
    </row>
    <row r="24" spans="1:10" ht="15" customHeight="1" x14ac:dyDescent="0.25">
      <c r="A24" s="17" t="s">
        <v>282</v>
      </c>
      <c r="B24" s="18"/>
      <c r="C24" s="18"/>
      <c r="D24" s="18"/>
      <c r="E24" s="18"/>
      <c r="F24" s="18"/>
      <c r="G24" s="18"/>
      <c r="H24" s="18"/>
      <c r="I24" s="44">
        <v>15082</v>
      </c>
      <c r="J24" s="45"/>
    </row>
    <row r="25" spans="1:10" ht="15" customHeight="1" x14ac:dyDescent="0.25">
      <c r="A25" s="17" t="s">
        <v>283</v>
      </c>
      <c r="B25" s="18"/>
      <c r="C25" s="18"/>
      <c r="D25" s="18"/>
      <c r="E25" s="18"/>
      <c r="F25" s="18"/>
      <c r="G25" s="18"/>
      <c r="H25" s="18"/>
      <c r="I25" s="44">
        <v>5000</v>
      </c>
      <c r="J25" s="45"/>
    </row>
    <row r="26" spans="1:10" ht="15" customHeight="1" x14ac:dyDescent="0.25">
      <c r="A26" s="17" t="s">
        <v>284</v>
      </c>
      <c r="B26" s="18"/>
      <c r="C26" s="18"/>
      <c r="D26" s="18"/>
      <c r="E26" s="18"/>
      <c r="F26" s="18"/>
      <c r="G26" s="18"/>
      <c r="H26" s="18"/>
      <c r="I26" s="40">
        <v>5010</v>
      </c>
      <c r="J26" s="41"/>
    </row>
    <row r="27" spans="1:10" x14ac:dyDescent="0.25">
      <c r="A27" s="17" t="s">
        <v>285</v>
      </c>
      <c r="B27" s="18"/>
      <c r="C27" s="18"/>
      <c r="D27" s="18"/>
      <c r="E27" s="18"/>
      <c r="F27" s="18"/>
      <c r="G27" s="18"/>
      <c r="H27" s="18"/>
      <c r="I27" s="40">
        <v>50203.4</v>
      </c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80255.399999999994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16483.240000000013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2">
        <f>I8+I16+I17+I19-I32</f>
        <v>120727.65</v>
      </c>
      <c r="J36" s="16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6"/>
  <sheetViews>
    <sheetView workbookViewId="0">
      <selection activeCell="I27" sqref="I27:J2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80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81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82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 t="s">
        <v>83</v>
      </c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-80442.899999999994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25782.5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97.85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30384.9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89331.62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38384.199999999997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78868.75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8000</v>
      </c>
      <c r="J19" s="27"/>
    </row>
    <row r="21" spans="1:10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x14ac:dyDescent="0.25">
      <c r="A22" s="24" t="s">
        <v>8</v>
      </c>
      <c r="B22" s="25"/>
      <c r="C22" s="25"/>
      <c r="D22" s="25"/>
      <c r="E22" s="25"/>
      <c r="F22" s="25"/>
      <c r="G22" s="25"/>
      <c r="H22" s="25"/>
      <c r="I22" s="47">
        <v>2478</v>
      </c>
      <c r="J22" s="48"/>
    </row>
    <row r="23" spans="1:10" x14ac:dyDescent="0.25">
      <c r="A23" s="55"/>
      <c r="B23" s="18"/>
      <c r="C23" s="18"/>
      <c r="D23" s="18"/>
      <c r="E23" s="18"/>
      <c r="F23" s="18"/>
      <c r="G23" s="18"/>
      <c r="H23" s="18"/>
      <c r="I23" s="44"/>
      <c r="J23" s="45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2478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28343.919999999998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6">
        <f>I8+I16+I17+I19-I32</f>
        <v>42332.05</v>
      </c>
      <c r="J36" s="57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7" sqref="I27:J2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286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84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85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29849.38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15102.34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36708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34414.43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3600</v>
      </c>
      <c r="J19" s="27"/>
    </row>
    <row r="21" spans="1:10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x14ac:dyDescent="0.25">
      <c r="A22" s="24" t="s">
        <v>287</v>
      </c>
      <c r="B22" s="25"/>
      <c r="C22" s="25"/>
      <c r="D22" s="25"/>
      <c r="E22" s="25"/>
      <c r="F22" s="25"/>
      <c r="G22" s="25"/>
      <c r="H22" s="25"/>
      <c r="I22" s="47">
        <v>2585</v>
      </c>
      <c r="J22" s="48"/>
    </row>
    <row r="23" spans="1:10" ht="15" customHeight="1" x14ac:dyDescent="0.25">
      <c r="A23" s="17" t="s">
        <v>265</v>
      </c>
      <c r="B23" s="18"/>
      <c r="C23" s="18"/>
      <c r="D23" s="18"/>
      <c r="E23" s="18"/>
      <c r="F23" s="18"/>
      <c r="G23" s="18"/>
      <c r="H23" s="18"/>
      <c r="I23" s="44">
        <v>1500</v>
      </c>
      <c r="J23" s="45"/>
    </row>
    <row r="24" spans="1:10" ht="15" customHeight="1" x14ac:dyDescent="0.25">
      <c r="A24" s="17" t="s">
        <v>86</v>
      </c>
      <c r="B24" s="18"/>
      <c r="C24" s="18"/>
      <c r="D24" s="18"/>
      <c r="E24" s="18"/>
      <c r="F24" s="18"/>
      <c r="G24" s="18"/>
      <c r="H24" s="18"/>
      <c r="I24" s="44">
        <v>1920</v>
      </c>
      <c r="J24" s="45"/>
    </row>
    <row r="25" spans="1:10" ht="15" customHeight="1" x14ac:dyDescent="0.25">
      <c r="A25" s="17" t="s">
        <v>87</v>
      </c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6005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17395.909999999996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61858.81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opLeftCell="A7" workbookViewId="0">
      <selection activeCell="T30" activeCellId="1" sqref="I29:J29 T30:U30"/>
    </sheetView>
  </sheetViews>
  <sheetFormatPr defaultRowHeight="15" x14ac:dyDescent="0.25"/>
  <cols>
    <col min="9" max="9" width="11.7109375" customWidth="1"/>
  </cols>
  <sheetData>
    <row r="1" spans="1:21" ht="108" customHeight="1" x14ac:dyDescent="0.25">
      <c r="A1" s="32" t="s">
        <v>151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32" t="s">
        <v>372</v>
      </c>
      <c r="M1" s="32"/>
      <c r="N1" s="32"/>
      <c r="O1" s="32"/>
      <c r="P1" s="32"/>
      <c r="Q1" s="32"/>
      <c r="R1" s="32"/>
      <c r="S1" s="32"/>
      <c r="T1" s="32"/>
      <c r="U1" s="32"/>
    </row>
    <row r="2" spans="1:21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.5" customHeight="1" x14ac:dyDescent="0.25">
      <c r="A3" s="35" t="s">
        <v>16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35" t="s">
        <v>380</v>
      </c>
      <c r="M3" s="35"/>
      <c r="N3" s="35"/>
      <c r="O3" s="35"/>
      <c r="P3" s="35"/>
      <c r="Q3" s="35"/>
      <c r="R3" s="35"/>
      <c r="S3" s="35"/>
      <c r="T3" s="35"/>
      <c r="U3" s="35"/>
    </row>
    <row r="4" spans="1:21" x14ac:dyDescent="0.25">
      <c r="A4" s="36" t="s">
        <v>17</v>
      </c>
      <c r="B4" s="36"/>
      <c r="C4" s="36"/>
      <c r="D4" s="36"/>
      <c r="E4" s="36"/>
      <c r="F4" s="36"/>
      <c r="G4" s="36"/>
      <c r="H4" s="36"/>
      <c r="I4" s="36"/>
      <c r="J4" s="36"/>
      <c r="L4" s="36" t="s">
        <v>17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25">
      <c r="A5" s="36" t="s">
        <v>18</v>
      </c>
      <c r="B5" s="36"/>
      <c r="C5" s="36"/>
      <c r="D5" s="36"/>
      <c r="E5" s="36"/>
      <c r="F5" s="36"/>
      <c r="G5" s="36"/>
      <c r="H5" s="36"/>
      <c r="I5" s="36"/>
      <c r="J5" s="36"/>
      <c r="L5" s="36" t="s">
        <v>18</v>
      </c>
      <c r="M5" s="36"/>
      <c r="N5" s="36"/>
      <c r="O5" s="36"/>
      <c r="P5" s="36"/>
      <c r="Q5" s="36"/>
      <c r="R5" s="36"/>
      <c r="S5" s="36"/>
      <c r="T5" s="36"/>
      <c r="U5" s="36"/>
    </row>
    <row r="7" spans="1:21" ht="15.75" thickBot="1" x14ac:dyDescent="0.3"/>
    <row r="8" spans="1:21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62138.39</v>
      </c>
      <c r="J8" s="34"/>
      <c r="L8" s="29" t="s">
        <v>2</v>
      </c>
      <c r="M8" s="30"/>
      <c r="N8" s="30"/>
      <c r="O8" s="30"/>
      <c r="P8" s="30"/>
      <c r="Q8" s="30"/>
      <c r="R8" s="30"/>
      <c r="S8" s="31"/>
      <c r="T8" s="51">
        <v>14378.36</v>
      </c>
      <c r="U8" s="34"/>
    </row>
    <row r="10" spans="1:21" ht="30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35956.29</v>
      </c>
      <c r="J10" s="38"/>
      <c r="L10" s="21" t="s">
        <v>19</v>
      </c>
      <c r="M10" s="21"/>
      <c r="N10" s="21"/>
      <c r="O10" s="21"/>
      <c r="P10" s="21"/>
      <c r="Q10" s="21"/>
      <c r="R10" s="21"/>
      <c r="S10" s="21"/>
      <c r="T10" s="37">
        <v>38693.620000000003</v>
      </c>
      <c r="U10" s="38"/>
    </row>
    <row r="11" spans="1:21" ht="30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9805.1299999999992</v>
      </c>
      <c r="J11" s="38"/>
      <c r="L11" s="21" t="s">
        <v>20</v>
      </c>
      <c r="M11" s="21"/>
      <c r="N11" s="21"/>
      <c r="O11" s="21"/>
      <c r="P11" s="21"/>
      <c r="Q11" s="21"/>
      <c r="R11" s="21"/>
      <c r="S11" s="21"/>
      <c r="T11" s="37">
        <v>9805.1299999999992</v>
      </c>
      <c r="U11" s="38"/>
    </row>
    <row r="12" spans="1:21" x14ac:dyDescent="0.25">
      <c r="I12" s="7"/>
      <c r="J12" s="7"/>
      <c r="T12" s="12"/>
      <c r="U12" s="12"/>
    </row>
    <row r="13" spans="1:2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45801</v>
      </c>
      <c r="J13" s="46"/>
      <c r="L13" s="26" t="s">
        <v>3</v>
      </c>
      <c r="M13" s="26"/>
      <c r="N13" s="26"/>
      <c r="O13" s="26"/>
      <c r="P13" s="26"/>
      <c r="Q13" s="26"/>
      <c r="R13" s="26"/>
      <c r="S13" s="26"/>
      <c r="T13" s="46">
        <v>45810</v>
      </c>
      <c r="U13" s="46"/>
    </row>
    <row r="14" spans="1:21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  <c r="L14" s="26" t="s">
        <v>21</v>
      </c>
      <c r="M14" s="26"/>
      <c r="N14" s="26"/>
      <c r="O14" s="26"/>
      <c r="P14" s="26"/>
      <c r="Q14" s="26"/>
      <c r="R14" s="26"/>
      <c r="S14" s="26"/>
      <c r="T14" s="46">
        <v>0</v>
      </c>
      <c r="U14" s="46"/>
    </row>
    <row r="15" spans="1:21" x14ac:dyDescent="0.25">
      <c r="A15" s="9"/>
      <c r="B15" s="9"/>
      <c r="C15" s="9"/>
      <c r="D15" s="9"/>
      <c r="E15" s="9"/>
      <c r="F15" s="9"/>
      <c r="G15" s="9"/>
      <c r="H15" s="9"/>
      <c r="I15" s="7"/>
      <c r="J15" s="7"/>
      <c r="L15" s="9"/>
      <c r="M15" s="9"/>
      <c r="N15" s="9"/>
      <c r="O15" s="9"/>
      <c r="P15" s="9"/>
      <c r="Q15" s="9"/>
      <c r="R15" s="9"/>
      <c r="S15" s="9"/>
      <c r="T15" s="12"/>
      <c r="U15" s="12"/>
    </row>
    <row r="16" spans="1:21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43063.67</v>
      </c>
      <c r="J16" s="27"/>
      <c r="L16" s="26" t="s">
        <v>4</v>
      </c>
      <c r="M16" s="26"/>
      <c r="N16" s="26"/>
      <c r="O16" s="26"/>
      <c r="P16" s="26"/>
      <c r="Q16" s="26"/>
      <c r="R16" s="26"/>
      <c r="S16" s="26"/>
      <c r="T16" s="27">
        <v>45994.04</v>
      </c>
      <c r="U16" s="27"/>
    </row>
    <row r="17" spans="1:2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  <c r="L17" s="26" t="s">
        <v>22</v>
      </c>
      <c r="M17" s="26"/>
      <c r="N17" s="26"/>
      <c r="O17" s="26"/>
      <c r="P17" s="26"/>
      <c r="Q17" s="26"/>
      <c r="R17" s="26"/>
      <c r="S17" s="26"/>
      <c r="T17" s="27">
        <v>3621.24</v>
      </c>
      <c r="U17" s="27"/>
    </row>
    <row r="18" spans="1:21" x14ac:dyDescent="0.25">
      <c r="I18" s="3"/>
      <c r="J18" s="3"/>
      <c r="T18" s="12"/>
      <c r="U18" s="12"/>
    </row>
    <row r="19" spans="1:21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23102</v>
      </c>
      <c r="J19" s="27"/>
      <c r="L19" s="26" t="s">
        <v>5</v>
      </c>
      <c r="M19" s="26"/>
      <c r="N19" s="26"/>
      <c r="O19" s="26"/>
      <c r="P19" s="26"/>
      <c r="Q19" s="26"/>
      <c r="R19" s="26"/>
      <c r="S19" s="26"/>
      <c r="T19" s="27">
        <v>42517.4</v>
      </c>
      <c r="U19" s="27"/>
    </row>
    <row r="21" spans="1:21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  <c r="L21" s="28" t="s">
        <v>6</v>
      </c>
      <c r="M21" s="28"/>
      <c r="N21" s="28"/>
      <c r="O21" s="28"/>
      <c r="P21" s="28"/>
      <c r="Q21" s="28"/>
      <c r="R21" s="28"/>
      <c r="S21" s="28"/>
      <c r="T21" s="28"/>
      <c r="U21" s="28"/>
    </row>
    <row r="22" spans="1:21" x14ac:dyDescent="0.25">
      <c r="A22" s="24" t="s">
        <v>152</v>
      </c>
      <c r="B22" s="25"/>
      <c r="C22" s="25"/>
      <c r="D22" s="25"/>
      <c r="E22" s="25"/>
      <c r="F22" s="25"/>
      <c r="G22" s="25"/>
      <c r="H22" s="25"/>
      <c r="I22" s="47">
        <v>4170</v>
      </c>
      <c r="J22" s="48"/>
      <c r="L22" s="24" t="s">
        <v>373</v>
      </c>
      <c r="M22" s="25"/>
      <c r="N22" s="25"/>
      <c r="O22" s="25"/>
      <c r="P22" s="25"/>
      <c r="Q22" s="25"/>
      <c r="R22" s="25"/>
      <c r="S22" s="25"/>
      <c r="T22" s="47">
        <v>1485</v>
      </c>
      <c r="U22" s="48"/>
    </row>
    <row r="23" spans="1:21" x14ac:dyDescent="0.25">
      <c r="A23" s="17" t="s">
        <v>154</v>
      </c>
      <c r="B23" s="18"/>
      <c r="C23" s="18"/>
      <c r="D23" s="18"/>
      <c r="E23" s="18"/>
      <c r="F23" s="18"/>
      <c r="G23" s="18"/>
      <c r="H23" s="18"/>
      <c r="I23" s="44">
        <v>6590</v>
      </c>
      <c r="J23" s="45"/>
      <c r="L23" s="17" t="s">
        <v>374</v>
      </c>
      <c r="M23" s="18"/>
      <c r="N23" s="18"/>
      <c r="O23" s="18"/>
      <c r="P23" s="18"/>
      <c r="Q23" s="18"/>
      <c r="R23" s="18"/>
      <c r="S23" s="18"/>
      <c r="T23" s="44">
        <v>1271</v>
      </c>
      <c r="U23" s="45"/>
    </row>
    <row r="24" spans="1:21" ht="15" customHeight="1" x14ac:dyDescent="0.25">
      <c r="A24" s="17" t="s">
        <v>55</v>
      </c>
      <c r="B24" s="18"/>
      <c r="C24" s="18"/>
      <c r="D24" s="18"/>
      <c r="E24" s="18"/>
      <c r="F24" s="18"/>
      <c r="G24" s="18"/>
      <c r="H24" s="18"/>
      <c r="I24" s="44">
        <v>300</v>
      </c>
      <c r="J24" s="45"/>
      <c r="L24" s="17" t="s">
        <v>375</v>
      </c>
      <c r="M24" s="18"/>
      <c r="N24" s="18"/>
      <c r="O24" s="18"/>
      <c r="P24" s="18"/>
      <c r="Q24" s="18"/>
      <c r="R24" s="18"/>
      <c r="S24" s="18"/>
      <c r="T24" s="44">
        <v>5186</v>
      </c>
      <c r="U24" s="45"/>
    </row>
    <row r="25" spans="1:21" x14ac:dyDescent="0.25">
      <c r="A25" s="17" t="s">
        <v>153</v>
      </c>
      <c r="B25" s="18"/>
      <c r="C25" s="18"/>
      <c r="D25" s="18"/>
      <c r="E25" s="18"/>
      <c r="F25" s="18"/>
      <c r="G25" s="18"/>
      <c r="H25" s="18"/>
      <c r="I25" s="44">
        <v>72743</v>
      </c>
      <c r="J25" s="45"/>
      <c r="L25" s="17" t="s">
        <v>376</v>
      </c>
      <c r="M25" s="18"/>
      <c r="N25" s="18"/>
      <c r="O25" s="18"/>
      <c r="P25" s="18"/>
      <c r="Q25" s="18"/>
      <c r="R25" s="18"/>
      <c r="S25" s="18"/>
      <c r="T25" s="44">
        <v>1186</v>
      </c>
      <c r="U25" s="45"/>
    </row>
    <row r="26" spans="1:21" x14ac:dyDescent="0.25">
      <c r="A26" s="17" t="s">
        <v>155</v>
      </c>
      <c r="B26" s="18"/>
      <c r="C26" s="18"/>
      <c r="D26" s="18"/>
      <c r="E26" s="18"/>
      <c r="F26" s="18"/>
      <c r="G26" s="18"/>
      <c r="H26" s="18"/>
      <c r="I26" s="40">
        <v>950</v>
      </c>
      <c r="J26" s="41"/>
      <c r="L26" s="17" t="s">
        <v>377</v>
      </c>
      <c r="M26" s="18"/>
      <c r="N26" s="18"/>
      <c r="O26" s="18"/>
      <c r="P26" s="18"/>
      <c r="Q26" s="18"/>
      <c r="R26" s="18"/>
      <c r="S26" s="18"/>
      <c r="T26" s="40">
        <v>1769</v>
      </c>
      <c r="U26" s="41"/>
    </row>
    <row r="27" spans="1:21" x14ac:dyDescent="0.25">
      <c r="A27" s="17" t="s">
        <v>156</v>
      </c>
      <c r="B27" s="18"/>
      <c r="C27" s="18"/>
      <c r="D27" s="18"/>
      <c r="E27" s="18"/>
      <c r="F27" s="18"/>
      <c r="G27" s="18"/>
      <c r="H27" s="18"/>
      <c r="I27" s="40">
        <v>29172.7</v>
      </c>
      <c r="J27" s="41"/>
      <c r="L27" s="17" t="s">
        <v>378</v>
      </c>
      <c r="M27" s="18"/>
      <c r="N27" s="18"/>
      <c r="O27" s="18"/>
      <c r="P27" s="18"/>
      <c r="Q27" s="18"/>
      <c r="R27" s="18"/>
      <c r="S27" s="18"/>
      <c r="T27" s="40">
        <v>4910</v>
      </c>
      <c r="U27" s="41"/>
    </row>
    <row r="28" spans="1:21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  <c r="L28" s="17" t="s">
        <v>379</v>
      </c>
      <c r="M28" s="18"/>
      <c r="N28" s="18"/>
      <c r="O28" s="18"/>
      <c r="P28" s="18"/>
      <c r="Q28" s="18"/>
      <c r="R28" s="18"/>
      <c r="S28" s="18"/>
      <c r="T28" s="40">
        <v>1730</v>
      </c>
      <c r="U28" s="41"/>
    </row>
    <row r="29" spans="1:21" ht="15.75" thickBot="1" x14ac:dyDescent="0.3">
      <c r="A29" s="19" t="s">
        <v>7</v>
      </c>
      <c r="B29" s="20"/>
      <c r="C29" s="20"/>
      <c r="D29" s="20"/>
      <c r="E29" s="20"/>
      <c r="F29" s="20"/>
      <c r="G29" s="20"/>
      <c r="H29" s="20"/>
      <c r="I29" s="42">
        <f>SUM(I22:I28)</f>
        <v>113925.7</v>
      </c>
      <c r="J29" s="43"/>
      <c r="L29" s="17"/>
      <c r="M29" s="18"/>
      <c r="N29" s="18"/>
      <c r="O29" s="18"/>
      <c r="P29" s="18"/>
      <c r="Q29" s="18"/>
      <c r="R29" s="18"/>
      <c r="S29" s="18"/>
      <c r="T29" s="40"/>
      <c r="U29" s="41"/>
    </row>
    <row r="30" spans="1:21" ht="15.75" thickBot="1" x14ac:dyDescent="0.3">
      <c r="A30" s="2"/>
      <c r="B30" s="2"/>
      <c r="C30" s="2"/>
      <c r="D30" s="2"/>
      <c r="E30" s="2"/>
      <c r="F30" s="2"/>
      <c r="G30" s="2"/>
      <c r="H30" s="2"/>
      <c r="L30" s="19" t="s">
        <v>7</v>
      </c>
      <c r="M30" s="20"/>
      <c r="N30" s="20"/>
      <c r="O30" s="20"/>
      <c r="P30" s="20"/>
      <c r="Q30" s="20"/>
      <c r="R30" s="20"/>
      <c r="S30" s="20"/>
      <c r="T30" s="42">
        <f>SUM(T22:T29)</f>
        <v>17537</v>
      </c>
      <c r="U30" s="43"/>
    </row>
    <row r="31" spans="1:21" ht="14.25" customHeight="1" x14ac:dyDescent="0.25">
      <c r="A31" s="21" t="s">
        <v>11</v>
      </c>
      <c r="B31" s="21"/>
      <c r="C31" s="21"/>
      <c r="D31" s="21"/>
      <c r="E31" s="21"/>
      <c r="F31" s="21"/>
      <c r="G31" s="21"/>
      <c r="H31" s="21"/>
      <c r="I31" s="22">
        <f>I10+I11+I13+I14-I16-I17</f>
        <v>48498.75</v>
      </c>
      <c r="J31" s="23"/>
      <c r="L31" s="2"/>
      <c r="M31" s="2"/>
      <c r="N31" s="2"/>
      <c r="O31" s="2"/>
      <c r="P31" s="2"/>
      <c r="Q31" s="2"/>
      <c r="R31" s="2"/>
      <c r="S31" s="2"/>
    </row>
    <row r="32" spans="1:21" ht="13.5" customHeight="1" thickBot="1" x14ac:dyDescent="0.3">
      <c r="A32" s="4"/>
      <c r="B32" s="4"/>
      <c r="C32" s="4"/>
      <c r="D32" s="4"/>
      <c r="E32" s="4"/>
      <c r="F32" s="4"/>
      <c r="G32" s="4"/>
      <c r="H32" s="4"/>
      <c r="I32" s="5"/>
      <c r="J32" s="3"/>
      <c r="L32" s="21" t="s">
        <v>11</v>
      </c>
      <c r="M32" s="21"/>
      <c r="N32" s="21"/>
      <c r="O32" s="21"/>
      <c r="P32" s="21"/>
      <c r="Q32" s="21"/>
      <c r="R32" s="21"/>
      <c r="S32" s="21"/>
      <c r="T32" s="22">
        <f>T10+T11+T13+T14-T16-T17</f>
        <v>44693.47</v>
      </c>
      <c r="U32" s="23"/>
    </row>
    <row r="33" spans="1:21" ht="36.75" customHeight="1" thickBot="1" x14ac:dyDescent="0.35">
      <c r="A33" s="13" t="s">
        <v>9</v>
      </c>
      <c r="B33" s="14"/>
      <c r="C33" s="14"/>
      <c r="D33" s="14"/>
      <c r="E33" s="14"/>
      <c r="F33" s="14"/>
      <c r="G33" s="14"/>
      <c r="H33" s="14"/>
      <c r="I33" s="52">
        <f>I8+I16+I17+I19-I29</f>
        <v>14378.36</v>
      </c>
      <c r="J33" s="16"/>
      <c r="L33" s="4"/>
      <c r="M33" s="4"/>
      <c r="N33" s="4"/>
      <c r="O33" s="4"/>
      <c r="P33" s="4"/>
      <c r="Q33" s="4"/>
      <c r="R33" s="4"/>
      <c r="S33" s="4"/>
      <c r="T33" s="5"/>
      <c r="U33" s="12"/>
    </row>
    <row r="34" spans="1:21" ht="19.5" thickBot="1" x14ac:dyDescent="0.35">
      <c r="L34" s="13" t="s">
        <v>9</v>
      </c>
      <c r="M34" s="14"/>
      <c r="N34" s="14"/>
      <c r="O34" s="14"/>
      <c r="P34" s="14"/>
      <c r="Q34" s="14"/>
      <c r="R34" s="14"/>
      <c r="S34" s="14"/>
      <c r="T34" s="52">
        <f>T8+T16+T17+T19-T30</f>
        <v>88974.040000000008</v>
      </c>
      <c r="U34" s="16"/>
    </row>
  </sheetData>
  <mergeCells count="84">
    <mergeCell ref="L34:S34"/>
    <mergeCell ref="T34:U34"/>
    <mergeCell ref="L29:S29"/>
    <mergeCell ref="T29:U29"/>
    <mergeCell ref="L30:S30"/>
    <mergeCell ref="T30:U30"/>
    <mergeCell ref="L32:S32"/>
    <mergeCell ref="T32:U32"/>
    <mergeCell ref="L26:S26"/>
    <mergeCell ref="T26:U26"/>
    <mergeCell ref="L27:S27"/>
    <mergeCell ref="T27:U27"/>
    <mergeCell ref="L28:S28"/>
    <mergeCell ref="T28:U28"/>
    <mergeCell ref="L23:S23"/>
    <mergeCell ref="T23:U23"/>
    <mergeCell ref="L24:S24"/>
    <mergeCell ref="T24:U24"/>
    <mergeCell ref="L25:S25"/>
    <mergeCell ref="T25:U25"/>
    <mergeCell ref="L19:S19"/>
    <mergeCell ref="T19:U19"/>
    <mergeCell ref="L21:U21"/>
    <mergeCell ref="L22:S22"/>
    <mergeCell ref="T22:U22"/>
    <mergeCell ref="L14:S14"/>
    <mergeCell ref="T14:U14"/>
    <mergeCell ref="L16:S16"/>
    <mergeCell ref="T16:U16"/>
    <mergeCell ref="L17:S17"/>
    <mergeCell ref="T17:U17"/>
    <mergeCell ref="L10:S10"/>
    <mergeCell ref="T10:U10"/>
    <mergeCell ref="L11:S11"/>
    <mergeCell ref="T11:U11"/>
    <mergeCell ref="L13:S13"/>
    <mergeCell ref="T13:U13"/>
    <mergeCell ref="L1:U1"/>
    <mergeCell ref="L3:U3"/>
    <mergeCell ref="L4:U4"/>
    <mergeCell ref="L5:U5"/>
    <mergeCell ref="L8:S8"/>
    <mergeCell ref="T8:U8"/>
    <mergeCell ref="A26:H26"/>
    <mergeCell ref="I26:J26"/>
    <mergeCell ref="A23:H23"/>
    <mergeCell ref="I23:J23"/>
    <mergeCell ref="A19:H19"/>
    <mergeCell ref="I19:J19"/>
    <mergeCell ref="A21:J21"/>
    <mergeCell ref="A22:H22"/>
    <mergeCell ref="I22:J22"/>
    <mergeCell ref="I11:J11"/>
    <mergeCell ref="A14:H14"/>
    <mergeCell ref="A33:H33"/>
    <mergeCell ref="I33:J33"/>
    <mergeCell ref="A27:H27"/>
    <mergeCell ref="I27:J27"/>
    <mergeCell ref="A28:H28"/>
    <mergeCell ref="I28:J28"/>
    <mergeCell ref="A29:H29"/>
    <mergeCell ref="I29:J29"/>
    <mergeCell ref="A31:H31"/>
    <mergeCell ref="I31:J31"/>
    <mergeCell ref="A24:H24"/>
    <mergeCell ref="I24:J24"/>
    <mergeCell ref="A25:H25"/>
    <mergeCell ref="I25:J25"/>
    <mergeCell ref="A17:H17"/>
    <mergeCell ref="I17:J17"/>
    <mergeCell ref="A1:J1"/>
    <mergeCell ref="A3:J3"/>
    <mergeCell ref="A4:J4"/>
    <mergeCell ref="A5:J5"/>
    <mergeCell ref="A8:H8"/>
    <mergeCell ref="I8:J8"/>
    <mergeCell ref="A10:H10"/>
    <mergeCell ref="I10:J10"/>
    <mergeCell ref="A13:H13"/>
    <mergeCell ref="I13:J13"/>
    <mergeCell ref="A16:H16"/>
    <mergeCell ref="I16:J16"/>
    <mergeCell ref="I14:J14"/>
    <mergeCell ref="A11:H11"/>
  </mergeCells>
  <pageMargins left="0.7" right="0.7" top="0.75" bottom="0.75" header="0.3" footer="0.3"/>
  <pageSetup paperSize="9" scale="44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7" sqref="I27:J2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288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88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85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178357.4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11461.94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14.29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37821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482956.16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37080.93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3600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 t="s">
        <v>289</v>
      </c>
      <c r="B22" s="18"/>
      <c r="C22" s="18"/>
      <c r="D22" s="18"/>
      <c r="E22" s="18"/>
      <c r="F22" s="18"/>
      <c r="G22" s="18"/>
      <c r="H22" s="18"/>
      <c r="I22" s="44">
        <v>7500</v>
      </c>
      <c r="J22" s="45"/>
    </row>
    <row r="23" spans="1:10" x14ac:dyDescent="0.25">
      <c r="A23" s="55" t="s">
        <v>183</v>
      </c>
      <c r="B23" s="18"/>
      <c r="C23" s="18"/>
      <c r="D23" s="18"/>
      <c r="E23" s="18"/>
      <c r="F23" s="18"/>
      <c r="G23" s="18"/>
      <c r="H23" s="18"/>
      <c r="I23" s="44">
        <v>1080</v>
      </c>
      <c r="J23" s="45"/>
    </row>
    <row r="24" spans="1:10" ht="15" customHeight="1" x14ac:dyDescent="0.25">
      <c r="A24" s="17" t="s">
        <v>290</v>
      </c>
      <c r="B24" s="18"/>
      <c r="C24" s="18"/>
      <c r="D24" s="18"/>
      <c r="E24" s="18"/>
      <c r="F24" s="18"/>
      <c r="G24" s="18"/>
      <c r="H24" s="18"/>
      <c r="I24" s="44">
        <v>685329.48</v>
      </c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693909.48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495172.46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-474871.15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7" sqref="I27:J2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291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89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85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23026.89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4515.7700000000004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26163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25290.77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3000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 t="s">
        <v>267</v>
      </c>
      <c r="B22" s="18"/>
      <c r="C22" s="18"/>
      <c r="D22" s="18"/>
      <c r="E22" s="18"/>
      <c r="F22" s="18"/>
      <c r="G22" s="18"/>
      <c r="H22" s="18"/>
      <c r="I22" s="44">
        <v>1500</v>
      </c>
      <c r="J22" s="45"/>
    </row>
    <row r="23" spans="1:10" x14ac:dyDescent="0.25">
      <c r="A23" s="55"/>
      <c r="B23" s="18"/>
      <c r="C23" s="18"/>
      <c r="D23" s="18"/>
      <c r="E23" s="18"/>
      <c r="F23" s="18"/>
      <c r="G23" s="18"/>
      <c r="H23" s="18"/>
      <c r="I23" s="44"/>
      <c r="J23" s="45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1500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5388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49817.66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7" sqref="I27:J2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292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90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85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82516.929999999993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2442.6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15388.2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15266.1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/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 t="s">
        <v>267</v>
      </c>
      <c r="B22" s="18"/>
      <c r="C22" s="18"/>
      <c r="D22" s="18"/>
      <c r="E22" s="18"/>
      <c r="F22" s="18"/>
      <c r="G22" s="18"/>
      <c r="H22" s="18"/>
      <c r="I22" s="44">
        <v>1500</v>
      </c>
      <c r="J22" s="45"/>
    </row>
    <row r="23" spans="1:10" ht="15" customHeight="1" x14ac:dyDescent="0.25">
      <c r="A23" s="60" t="s">
        <v>246</v>
      </c>
      <c r="B23" s="61"/>
      <c r="C23" s="61"/>
      <c r="D23" s="61"/>
      <c r="E23" s="61"/>
      <c r="F23" s="61"/>
      <c r="G23" s="61"/>
      <c r="H23" s="62"/>
      <c r="I23" s="63">
        <v>1000</v>
      </c>
      <c r="J23" s="64"/>
    </row>
    <row r="24" spans="1:10" ht="15" customHeight="1" x14ac:dyDescent="0.25">
      <c r="A24" s="17" t="s">
        <v>293</v>
      </c>
      <c r="B24" s="18"/>
      <c r="C24" s="18"/>
      <c r="D24" s="18"/>
      <c r="E24" s="18"/>
      <c r="F24" s="18"/>
      <c r="G24" s="18"/>
      <c r="H24" s="18"/>
      <c r="I24" s="44">
        <v>1473</v>
      </c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3973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2564.6999999999989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93810.03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7" sqref="I27:J2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294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91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85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14781.53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6314.48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1667.89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18901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22104.29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1667.89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1200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 t="s">
        <v>8</v>
      </c>
      <c r="B22" s="18"/>
      <c r="C22" s="18"/>
      <c r="D22" s="18"/>
      <c r="E22" s="18"/>
      <c r="F22" s="18"/>
      <c r="G22" s="18"/>
      <c r="H22" s="18"/>
      <c r="I22" s="44">
        <v>4723.62</v>
      </c>
      <c r="J22" s="45"/>
    </row>
    <row r="23" spans="1:10" ht="15" customHeight="1" x14ac:dyDescent="0.25">
      <c r="A23" s="17" t="s">
        <v>265</v>
      </c>
      <c r="B23" s="18"/>
      <c r="C23" s="18"/>
      <c r="D23" s="18"/>
      <c r="E23" s="18"/>
      <c r="F23" s="18"/>
      <c r="G23" s="18"/>
      <c r="H23" s="18"/>
      <c r="I23" s="44">
        <v>1500</v>
      </c>
      <c r="J23" s="45"/>
    </row>
    <row r="24" spans="1:10" ht="15" customHeight="1" x14ac:dyDescent="0.25">
      <c r="A24" s="17" t="s">
        <v>295</v>
      </c>
      <c r="B24" s="18"/>
      <c r="C24" s="18"/>
      <c r="D24" s="18"/>
      <c r="E24" s="18"/>
      <c r="F24" s="18"/>
      <c r="G24" s="18"/>
      <c r="H24" s="18"/>
      <c r="I24" s="44">
        <v>2867</v>
      </c>
      <c r="J24" s="45"/>
    </row>
    <row r="25" spans="1:10" ht="15" customHeight="1" x14ac:dyDescent="0.25">
      <c r="A25" s="17" t="s">
        <v>296</v>
      </c>
      <c r="B25" s="18"/>
      <c r="C25" s="18"/>
      <c r="D25" s="18"/>
      <c r="E25" s="18"/>
      <c r="F25" s="18"/>
      <c r="G25" s="18"/>
      <c r="H25" s="18"/>
      <c r="I25" s="44">
        <v>3043</v>
      </c>
      <c r="J25" s="45"/>
    </row>
    <row r="26" spans="1:10" ht="15" customHeight="1" x14ac:dyDescent="0.25">
      <c r="A26" s="17" t="s">
        <v>297</v>
      </c>
      <c r="B26" s="18"/>
      <c r="C26" s="18"/>
      <c r="D26" s="18"/>
      <c r="E26" s="18"/>
      <c r="F26" s="18"/>
      <c r="G26" s="18"/>
      <c r="H26" s="18"/>
      <c r="I26" s="40">
        <v>5442</v>
      </c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17575.62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3111.1899999999978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22178.09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6" sqref="I26:J26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298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93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85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37826.46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15510.77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29553.599999999999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22719.79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2600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/>
      <c r="B22" s="18"/>
      <c r="C22" s="18"/>
      <c r="D22" s="18"/>
      <c r="E22" s="18"/>
      <c r="F22" s="18"/>
      <c r="G22" s="18"/>
      <c r="H22" s="18"/>
      <c r="I22" s="44"/>
      <c r="J22" s="45"/>
    </row>
    <row r="23" spans="1:10" ht="15" customHeight="1" x14ac:dyDescent="0.25">
      <c r="A23" s="17"/>
      <c r="B23" s="18"/>
      <c r="C23" s="18"/>
      <c r="D23" s="18"/>
      <c r="E23" s="18"/>
      <c r="F23" s="18"/>
      <c r="G23" s="18"/>
      <c r="H23" s="18"/>
      <c r="I23" s="63"/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22344.579999999994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63146.25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6"/>
  <sheetViews>
    <sheetView workbookViewId="0">
      <selection activeCell="I27" sqref="I27:J2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94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96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95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 t="s">
        <v>28</v>
      </c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91416.22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6445.19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23105.4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25232.71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7000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 t="s">
        <v>8</v>
      </c>
      <c r="B22" s="18"/>
      <c r="C22" s="18"/>
      <c r="D22" s="18"/>
      <c r="E22" s="18"/>
      <c r="F22" s="18"/>
      <c r="G22" s="18"/>
      <c r="H22" s="18"/>
      <c r="I22" s="44">
        <v>4200</v>
      </c>
      <c r="J22" s="45"/>
    </row>
    <row r="23" spans="1:10" ht="15" customHeight="1" x14ac:dyDescent="0.25">
      <c r="A23" s="17" t="s">
        <v>92</v>
      </c>
      <c r="B23" s="18"/>
      <c r="C23" s="18"/>
      <c r="D23" s="18"/>
      <c r="E23" s="18"/>
      <c r="F23" s="18"/>
      <c r="G23" s="18"/>
      <c r="H23" s="18"/>
      <c r="I23" s="63">
        <v>3400</v>
      </c>
      <c r="J23" s="64"/>
    </row>
    <row r="24" spans="1:10" ht="15" customHeight="1" x14ac:dyDescent="0.25">
      <c r="A24" s="17" t="s">
        <v>97</v>
      </c>
      <c r="B24" s="18"/>
      <c r="C24" s="18"/>
      <c r="D24" s="18"/>
      <c r="E24" s="18"/>
      <c r="F24" s="18"/>
      <c r="G24" s="18"/>
      <c r="H24" s="18"/>
      <c r="I24" s="44">
        <v>850</v>
      </c>
      <c r="J24" s="45"/>
    </row>
    <row r="25" spans="1:10" ht="15" customHeight="1" x14ac:dyDescent="0.25">
      <c r="A25" s="17" t="s">
        <v>98</v>
      </c>
      <c r="B25" s="18"/>
      <c r="C25" s="18"/>
      <c r="D25" s="18"/>
      <c r="E25" s="18"/>
      <c r="F25" s="18"/>
      <c r="G25" s="18"/>
      <c r="H25" s="18"/>
      <c r="I25" s="44">
        <v>730</v>
      </c>
      <c r="J25" s="45"/>
    </row>
    <row r="26" spans="1:10" ht="15" customHeight="1" x14ac:dyDescent="0.25">
      <c r="A26" s="17" t="s">
        <v>99</v>
      </c>
      <c r="B26" s="18"/>
      <c r="C26" s="18"/>
      <c r="D26" s="18"/>
      <c r="E26" s="18"/>
      <c r="F26" s="18"/>
      <c r="G26" s="18"/>
      <c r="H26" s="18"/>
      <c r="I26" s="40">
        <v>1020</v>
      </c>
      <c r="J26" s="41"/>
    </row>
    <row r="27" spans="1:10" x14ac:dyDescent="0.25">
      <c r="A27" s="17" t="s">
        <v>100</v>
      </c>
      <c r="B27" s="18"/>
      <c r="C27" s="18"/>
      <c r="D27" s="18"/>
      <c r="E27" s="18"/>
      <c r="F27" s="18"/>
      <c r="G27" s="18"/>
      <c r="H27" s="18"/>
      <c r="I27" s="40">
        <v>74305</v>
      </c>
      <c r="J27" s="41"/>
    </row>
    <row r="28" spans="1:10" x14ac:dyDescent="0.25">
      <c r="A28" s="17" t="s">
        <v>101</v>
      </c>
      <c r="B28" s="18"/>
      <c r="C28" s="18"/>
      <c r="D28" s="18"/>
      <c r="E28" s="18"/>
      <c r="F28" s="18"/>
      <c r="G28" s="18"/>
      <c r="H28" s="18"/>
      <c r="I28" s="40">
        <v>5610</v>
      </c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90115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4317.880000000001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33533.929999999993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30" sqref="I29:J30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299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102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85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38515.870000000003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9691.2000000000007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37932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33321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2600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 t="s">
        <v>8</v>
      </c>
      <c r="B22" s="18"/>
      <c r="C22" s="18"/>
      <c r="D22" s="18"/>
      <c r="E22" s="18"/>
      <c r="F22" s="18"/>
      <c r="G22" s="18"/>
      <c r="H22" s="18"/>
      <c r="I22" s="44">
        <v>3000</v>
      </c>
      <c r="J22" s="45"/>
    </row>
    <row r="23" spans="1:10" ht="15" customHeight="1" x14ac:dyDescent="0.25">
      <c r="A23" s="17" t="s">
        <v>183</v>
      </c>
      <c r="B23" s="18"/>
      <c r="C23" s="18"/>
      <c r="D23" s="18"/>
      <c r="E23" s="18"/>
      <c r="F23" s="18"/>
      <c r="G23" s="18"/>
      <c r="H23" s="18"/>
      <c r="I23" s="63">
        <v>1050</v>
      </c>
      <c r="J23" s="64"/>
    </row>
    <row r="24" spans="1:10" ht="15" customHeight="1" x14ac:dyDescent="0.25">
      <c r="A24" s="17" t="s">
        <v>214</v>
      </c>
      <c r="B24" s="18"/>
      <c r="C24" s="18"/>
      <c r="D24" s="18"/>
      <c r="E24" s="18"/>
      <c r="F24" s="18"/>
      <c r="G24" s="18"/>
      <c r="H24" s="18"/>
      <c r="I24" s="44">
        <v>785</v>
      </c>
      <c r="J24" s="45"/>
    </row>
    <row r="25" spans="1:10" ht="15" customHeight="1" x14ac:dyDescent="0.25">
      <c r="A25" s="17" t="s">
        <v>300</v>
      </c>
      <c r="B25" s="18"/>
      <c r="C25" s="18"/>
      <c r="D25" s="18"/>
      <c r="E25" s="18"/>
      <c r="F25" s="18"/>
      <c r="G25" s="18"/>
      <c r="H25" s="18"/>
      <c r="I25" s="44">
        <v>2170</v>
      </c>
      <c r="J25" s="45"/>
    </row>
    <row r="26" spans="1:10" ht="15" customHeight="1" x14ac:dyDescent="0.25">
      <c r="A26" s="17" t="s">
        <v>301</v>
      </c>
      <c r="B26" s="18"/>
      <c r="C26" s="18"/>
      <c r="D26" s="18"/>
      <c r="E26" s="18"/>
      <c r="F26" s="18"/>
      <c r="G26" s="18"/>
      <c r="H26" s="18"/>
      <c r="I26" s="40">
        <v>11081</v>
      </c>
      <c r="J26" s="41"/>
    </row>
    <row r="27" spans="1:10" x14ac:dyDescent="0.25">
      <c r="A27" s="17" t="s">
        <v>302</v>
      </c>
      <c r="B27" s="18"/>
      <c r="C27" s="18"/>
      <c r="D27" s="18"/>
      <c r="E27" s="18"/>
      <c r="F27" s="18"/>
      <c r="G27" s="18"/>
      <c r="H27" s="18"/>
      <c r="I27" s="40">
        <v>112515.48</v>
      </c>
      <c r="J27" s="41"/>
    </row>
    <row r="28" spans="1:10" x14ac:dyDescent="0.25">
      <c r="A28" s="17" t="s">
        <v>303</v>
      </c>
      <c r="B28" s="18"/>
      <c r="C28" s="18"/>
      <c r="D28" s="18"/>
      <c r="E28" s="18"/>
      <c r="F28" s="18"/>
      <c r="G28" s="18"/>
      <c r="H28" s="18"/>
      <c r="I28" s="40">
        <v>6172.7</v>
      </c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136774.18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14302.199999999997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-62337.31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3" sqref="I23:J23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304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103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85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52078.29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12606.86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11205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8851.98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2600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 t="s">
        <v>305</v>
      </c>
      <c r="B22" s="18"/>
      <c r="C22" s="18"/>
      <c r="D22" s="18"/>
      <c r="E22" s="18"/>
      <c r="F22" s="18"/>
      <c r="G22" s="18"/>
      <c r="H22" s="18"/>
      <c r="I22" s="44">
        <v>836.35</v>
      </c>
      <c r="J22" s="45"/>
    </row>
    <row r="23" spans="1:10" ht="15" customHeight="1" x14ac:dyDescent="0.25">
      <c r="A23" s="17"/>
      <c r="B23" s="18"/>
      <c r="C23" s="18"/>
      <c r="D23" s="18"/>
      <c r="E23" s="18"/>
      <c r="F23" s="18"/>
      <c r="G23" s="18"/>
      <c r="H23" s="18"/>
      <c r="I23" s="63"/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836.35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14959.880000000001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62693.920000000006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A22" sqref="A22:H22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306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104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85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-15880.49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13245.24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35054.78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11277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10997.47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509.64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2600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6.5" customHeight="1" x14ac:dyDescent="0.25">
      <c r="A22" s="17" t="s">
        <v>307</v>
      </c>
      <c r="B22" s="18"/>
      <c r="C22" s="18"/>
      <c r="D22" s="18"/>
      <c r="E22" s="18"/>
      <c r="F22" s="18"/>
      <c r="G22" s="18"/>
      <c r="H22" s="18"/>
      <c r="I22" s="44">
        <v>3240</v>
      </c>
      <c r="J22" s="45"/>
    </row>
    <row r="23" spans="1:10" ht="15" customHeight="1" x14ac:dyDescent="0.25">
      <c r="A23" s="17"/>
      <c r="B23" s="18"/>
      <c r="C23" s="18"/>
      <c r="D23" s="18"/>
      <c r="E23" s="18"/>
      <c r="F23" s="18"/>
      <c r="G23" s="18"/>
      <c r="H23" s="18"/>
      <c r="I23" s="63"/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3240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48069.909999999996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-5013.38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J7" sqref="J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308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105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85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-50289.919999999998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4244.21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56795.13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10972.8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10317.69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43995.38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2600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7.25" customHeight="1" x14ac:dyDescent="0.25">
      <c r="A22" s="17"/>
      <c r="B22" s="18"/>
      <c r="C22" s="18"/>
      <c r="D22" s="18"/>
      <c r="E22" s="18"/>
      <c r="F22" s="18"/>
      <c r="G22" s="18"/>
      <c r="H22" s="18"/>
      <c r="I22" s="44"/>
      <c r="J22" s="45"/>
    </row>
    <row r="23" spans="1:10" ht="15" customHeight="1" x14ac:dyDescent="0.25">
      <c r="A23" s="17"/>
      <c r="B23" s="18"/>
      <c r="C23" s="18"/>
      <c r="D23" s="18"/>
      <c r="E23" s="18"/>
      <c r="F23" s="18"/>
      <c r="G23" s="18"/>
      <c r="H23" s="18"/>
      <c r="I23" s="63"/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17699.07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6623.1500000000015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A7" workbookViewId="0">
      <selection activeCell="T29" activeCellId="1" sqref="I29:J29 T29:U29"/>
    </sheetView>
  </sheetViews>
  <sheetFormatPr defaultRowHeight="15" x14ac:dyDescent="0.25"/>
  <cols>
    <col min="9" max="9" width="11.7109375" customWidth="1"/>
  </cols>
  <sheetData>
    <row r="1" spans="1:21" ht="108" customHeight="1" x14ac:dyDescent="0.25">
      <c r="A1" s="32" t="s">
        <v>157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32" t="s">
        <v>381</v>
      </c>
      <c r="M1" s="32"/>
      <c r="N1" s="32"/>
      <c r="O1" s="32"/>
      <c r="P1" s="32"/>
      <c r="Q1" s="32"/>
      <c r="R1" s="32"/>
      <c r="S1" s="32"/>
      <c r="T1" s="32"/>
      <c r="U1" s="32"/>
    </row>
    <row r="2" spans="1:21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.5" customHeight="1" x14ac:dyDescent="0.25">
      <c r="A3" s="35" t="s">
        <v>25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35" t="s">
        <v>384</v>
      </c>
      <c r="M3" s="35"/>
      <c r="N3" s="35"/>
      <c r="O3" s="35"/>
      <c r="P3" s="35"/>
      <c r="Q3" s="35"/>
      <c r="R3" s="35"/>
      <c r="S3" s="35"/>
      <c r="T3" s="35"/>
      <c r="U3" s="35"/>
    </row>
    <row r="4" spans="1:21" x14ac:dyDescent="0.25">
      <c r="A4" s="36" t="s">
        <v>24</v>
      </c>
      <c r="B4" s="36"/>
      <c r="C4" s="36"/>
      <c r="D4" s="36"/>
      <c r="E4" s="36"/>
      <c r="F4" s="36"/>
      <c r="G4" s="36"/>
      <c r="H4" s="36"/>
      <c r="I4" s="36"/>
      <c r="J4" s="36"/>
      <c r="L4" s="36" t="s">
        <v>24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25">
      <c r="A5" s="36" t="s">
        <v>23</v>
      </c>
      <c r="B5" s="36"/>
      <c r="C5" s="36"/>
      <c r="D5" s="36"/>
      <c r="E5" s="36"/>
      <c r="F5" s="36"/>
      <c r="G5" s="36"/>
      <c r="H5" s="36"/>
      <c r="I5" s="36"/>
      <c r="J5" s="36"/>
      <c r="L5" s="36" t="s">
        <v>23</v>
      </c>
      <c r="M5" s="36"/>
      <c r="N5" s="36"/>
      <c r="O5" s="36"/>
      <c r="P5" s="36"/>
      <c r="Q5" s="36"/>
      <c r="R5" s="36"/>
      <c r="S5" s="36"/>
      <c r="T5" s="36"/>
      <c r="U5" s="36"/>
    </row>
    <row r="7" spans="1:21" ht="15.75" thickBot="1" x14ac:dyDescent="0.3"/>
    <row r="8" spans="1:21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311270.13</v>
      </c>
      <c r="J8" s="34"/>
      <c r="L8" s="29" t="s">
        <v>2</v>
      </c>
      <c r="M8" s="30"/>
      <c r="N8" s="30"/>
      <c r="O8" s="30"/>
      <c r="P8" s="30"/>
      <c r="Q8" s="30"/>
      <c r="R8" s="30"/>
      <c r="S8" s="31"/>
      <c r="T8" s="51">
        <v>190497.39</v>
      </c>
      <c r="U8" s="34"/>
    </row>
    <row r="10" spans="1:21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9641.6</v>
      </c>
      <c r="J10" s="38"/>
      <c r="L10" s="21" t="s">
        <v>19</v>
      </c>
      <c r="M10" s="21"/>
      <c r="N10" s="21"/>
      <c r="O10" s="21"/>
      <c r="P10" s="21"/>
      <c r="Q10" s="21"/>
      <c r="R10" s="21"/>
      <c r="S10" s="21"/>
      <c r="T10" s="37">
        <v>9834.2000000000007</v>
      </c>
      <c r="U10" s="38"/>
    </row>
    <row r="11" spans="1:21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  <c r="L11" s="21" t="s">
        <v>20</v>
      </c>
      <c r="M11" s="21"/>
      <c r="N11" s="21"/>
      <c r="O11" s="21"/>
      <c r="P11" s="21"/>
      <c r="Q11" s="21"/>
      <c r="R11" s="21"/>
      <c r="S11" s="21"/>
      <c r="T11" s="37">
        <v>0</v>
      </c>
      <c r="U11" s="38"/>
    </row>
    <row r="12" spans="1:21" x14ac:dyDescent="0.25">
      <c r="I12" s="7"/>
      <c r="J12" s="7"/>
      <c r="T12" s="12"/>
      <c r="U12" s="12"/>
    </row>
    <row r="13" spans="1:2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29826</v>
      </c>
      <c r="J13" s="46"/>
      <c r="L13" s="26" t="s">
        <v>3</v>
      </c>
      <c r="M13" s="26"/>
      <c r="N13" s="26"/>
      <c r="O13" s="26"/>
      <c r="P13" s="26"/>
      <c r="Q13" s="26"/>
      <c r="R13" s="26"/>
      <c r="S13" s="26"/>
      <c r="T13" s="46">
        <v>29826</v>
      </c>
      <c r="U13" s="46"/>
    </row>
    <row r="14" spans="1:21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  <c r="L14" s="26" t="s">
        <v>21</v>
      </c>
      <c r="M14" s="26"/>
      <c r="N14" s="26"/>
      <c r="O14" s="26"/>
      <c r="P14" s="26"/>
      <c r="Q14" s="26"/>
      <c r="R14" s="26"/>
      <c r="S14" s="26"/>
      <c r="T14" s="46">
        <v>0</v>
      </c>
      <c r="U14" s="46"/>
    </row>
    <row r="15" spans="1:21" x14ac:dyDescent="0.25">
      <c r="A15" s="9"/>
      <c r="B15" s="9"/>
      <c r="C15" s="9"/>
      <c r="D15" s="9"/>
      <c r="E15" s="9"/>
      <c r="F15" s="9"/>
      <c r="G15" s="9"/>
      <c r="H15" s="9"/>
      <c r="I15" s="7"/>
      <c r="J15" s="7"/>
      <c r="L15" s="9"/>
      <c r="M15" s="9"/>
      <c r="N15" s="9"/>
      <c r="O15" s="9"/>
      <c r="P15" s="9"/>
      <c r="Q15" s="9"/>
      <c r="R15" s="9"/>
      <c r="S15" s="9"/>
      <c r="T15" s="12"/>
      <c r="U15" s="12"/>
    </row>
    <row r="16" spans="1:21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29633.4</v>
      </c>
      <c r="J16" s="27"/>
      <c r="L16" s="26" t="s">
        <v>4</v>
      </c>
      <c r="M16" s="26"/>
      <c r="N16" s="26"/>
      <c r="O16" s="26"/>
      <c r="P16" s="26"/>
      <c r="Q16" s="26"/>
      <c r="R16" s="26"/>
      <c r="S16" s="26"/>
      <c r="T16" s="27">
        <v>28794.6</v>
      </c>
      <c r="U16" s="27"/>
    </row>
    <row r="17" spans="1:2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  <c r="L17" s="26" t="s">
        <v>22</v>
      </c>
      <c r="M17" s="26"/>
      <c r="N17" s="26"/>
      <c r="O17" s="26"/>
      <c r="P17" s="26"/>
      <c r="Q17" s="26"/>
      <c r="R17" s="26"/>
      <c r="S17" s="26"/>
      <c r="T17" s="27">
        <v>0</v>
      </c>
      <c r="U17" s="27"/>
    </row>
    <row r="18" spans="1:21" x14ac:dyDescent="0.25">
      <c r="I18" s="6"/>
      <c r="J18" s="6"/>
      <c r="T18" s="12"/>
      <c r="U18" s="12"/>
    </row>
    <row r="19" spans="1:21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5900</v>
      </c>
      <c r="J19" s="27"/>
      <c r="L19" s="26" t="s">
        <v>5</v>
      </c>
      <c r="M19" s="26"/>
      <c r="N19" s="26"/>
      <c r="O19" s="26"/>
      <c r="P19" s="26"/>
      <c r="Q19" s="26"/>
      <c r="R19" s="26"/>
      <c r="S19" s="26"/>
      <c r="T19" s="27">
        <v>8000</v>
      </c>
      <c r="U19" s="27"/>
    </row>
    <row r="21" spans="1:21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  <c r="L21" s="28" t="s">
        <v>6</v>
      </c>
      <c r="M21" s="28"/>
      <c r="N21" s="28"/>
      <c r="O21" s="28"/>
      <c r="P21" s="28"/>
      <c r="Q21" s="28"/>
      <c r="R21" s="28"/>
      <c r="S21" s="28"/>
      <c r="T21" s="28"/>
      <c r="U21" s="28"/>
    </row>
    <row r="22" spans="1:21" x14ac:dyDescent="0.25">
      <c r="A22" s="24" t="s">
        <v>158</v>
      </c>
      <c r="B22" s="25"/>
      <c r="C22" s="25"/>
      <c r="D22" s="25"/>
      <c r="E22" s="25"/>
      <c r="F22" s="25"/>
      <c r="G22" s="25"/>
      <c r="H22" s="25"/>
      <c r="I22" s="47">
        <v>560</v>
      </c>
      <c r="J22" s="48"/>
      <c r="L22" s="24" t="s">
        <v>382</v>
      </c>
      <c r="M22" s="25"/>
      <c r="N22" s="25"/>
      <c r="O22" s="25"/>
      <c r="P22" s="25"/>
      <c r="Q22" s="25"/>
      <c r="R22" s="25"/>
      <c r="S22" s="25"/>
      <c r="T22" s="47">
        <v>1674</v>
      </c>
      <c r="U22" s="48"/>
    </row>
    <row r="23" spans="1:21" x14ac:dyDescent="0.25">
      <c r="A23" s="17" t="s">
        <v>159</v>
      </c>
      <c r="B23" s="18"/>
      <c r="C23" s="18"/>
      <c r="D23" s="18"/>
      <c r="E23" s="18"/>
      <c r="F23" s="18"/>
      <c r="G23" s="18"/>
      <c r="H23" s="18"/>
      <c r="I23" s="44">
        <v>380</v>
      </c>
      <c r="J23" s="45"/>
      <c r="L23" s="17" t="s">
        <v>317</v>
      </c>
      <c r="M23" s="18"/>
      <c r="N23" s="18"/>
      <c r="O23" s="18"/>
      <c r="P23" s="18"/>
      <c r="Q23" s="18"/>
      <c r="R23" s="18"/>
      <c r="S23" s="18"/>
      <c r="T23" s="44">
        <v>1720</v>
      </c>
      <c r="U23" s="45"/>
    </row>
    <row r="24" spans="1:21" x14ac:dyDescent="0.25">
      <c r="A24" s="17" t="s">
        <v>160</v>
      </c>
      <c r="B24" s="18"/>
      <c r="C24" s="18"/>
      <c r="D24" s="18"/>
      <c r="E24" s="18"/>
      <c r="F24" s="18"/>
      <c r="G24" s="18"/>
      <c r="H24" s="18"/>
      <c r="I24" s="44">
        <v>1500</v>
      </c>
      <c r="J24" s="45"/>
      <c r="L24" s="17" t="s">
        <v>383</v>
      </c>
      <c r="M24" s="18"/>
      <c r="N24" s="18"/>
      <c r="O24" s="18"/>
      <c r="P24" s="18"/>
      <c r="Q24" s="18"/>
      <c r="R24" s="18"/>
      <c r="S24" s="18"/>
      <c r="T24" s="44">
        <v>3570</v>
      </c>
      <c r="U24" s="45"/>
    </row>
    <row r="25" spans="1:21" x14ac:dyDescent="0.25">
      <c r="A25" s="17" t="s">
        <v>161</v>
      </c>
      <c r="B25" s="18"/>
      <c r="C25" s="18"/>
      <c r="D25" s="18"/>
      <c r="E25" s="18"/>
      <c r="F25" s="18"/>
      <c r="G25" s="18"/>
      <c r="H25" s="18"/>
      <c r="I25" s="44">
        <v>153866.14000000001</v>
      </c>
      <c r="J25" s="45"/>
      <c r="L25" s="17"/>
      <c r="M25" s="18"/>
      <c r="N25" s="18"/>
      <c r="O25" s="18"/>
      <c r="P25" s="18"/>
      <c r="Q25" s="18"/>
      <c r="R25" s="18"/>
      <c r="S25" s="18"/>
      <c r="T25" s="44"/>
      <c r="U25" s="45"/>
    </row>
    <row r="26" spans="1:2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  <c r="L26" s="17"/>
      <c r="M26" s="18"/>
      <c r="N26" s="18"/>
      <c r="O26" s="18"/>
      <c r="P26" s="18"/>
      <c r="Q26" s="18"/>
      <c r="R26" s="18"/>
      <c r="S26" s="18"/>
      <c r="T26" s="40"/>
      <c r="U26" s="41"/>
    </row>
    <row r="27" spans="1:2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  <c r="L27" s="17"/>
      <c r="M27" s="18"/>
      <c r="N27" s="18"/>
      <c r="O27" s="18"/>
      <c r="P27" s="18"/>
      <c r="Q27" s="18"/>
      <c r="R27" s="18"/>
      <c r="S27" s="18"/>
      <c r="T27" s="40"/>
      <c r="U27" s="41"/>
    </row>
    <row r="28" spans="1:21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  <c r="L28" s="17"/>
      <c r="M28" s="18"/>
      <c r="N28" s="18"/>
      <c r="O28" s="18"/>
      <c r="P28" s="18"/>
      <c r="Q28" s="18"/>
      <c r="R28" s="18"/>
      <c r="S28" s="18"/>
      <c r="T28" s="40"/>
      <c r="U28" s="41"/>
    </row>
    <row r="29" spans="1:21" ht="15.75" thickBot="1" x14ac:dyDescent="0.3">
      <c r="A29" s="19" t="s">
        <v>7</v>
      </c>
      <c r="B29" s="20"/>
      <c r="C29" s="20"/>
      <c r="D29" s="20"/>
      <c r="E29" s="20"/>
      <c r="F29" s="20"/>
      <c r="G29" s="20"/>
      <c r="H29" s="20"/>
      <c r="I29" s="42">
        <f>SUM(I22:I28)</f>
        <v>156306.14000000001</v>
      </c>
      <c r="J29" s="43"/>
      <c r="L29" s="19" t="s">
        <v>7</v>
      </c>
      <c r="M29" s="20"/>
      <c r="N29" s="20"/>
      <c r="O29" s="20"/>
      <c r="P29" s="20"/>
      <c r="Q29" s="20"/>
      <c r="R29" s="20"/>
      <c r="S29" s="20"/>
      <c r="T29" s="42">
        <f>SUM(T22:T28)</f>
        <v>6964</v>
      </c>
      <c r="U29" s="43"/>
    </row>
    <row r="30" spans="1:21" x14ac:dyDescent="0.25">
      <c r="A30" s="2"/>
      <c r="B30" s="2"/>
      <c r="C30" s="2"/>
      <c r="D30" s="2"/>
      <c r="E30" s="2"/>
      <c r="F30" s="2"/>
      <c r="G30" s="2"/>
      <c r="H30" s="2"/>
      <c r="L30" s="2"/>
      <c r="M30" s="2"/>
      <c r="N30" s="2"/>
      <c r="O30" s="2"/>
      <c r="P30" s="2"/>
      <c r="Q30" s="2"/>
      <c r="R30" s="2"/>
      <c r="S30" s="2"/>
    </row>
    <row r="31" spans="1:21" ht="14.25" customHeight="1" x14ac:dyDescent="0.25">
      <c r="A31" s="21" t="s">
        <v>11</v>
      </c>
      <c r="B31" s="21"/>
      <c r="C31" s="21"/>
      <c r="D31" s="21"/>
      <c r="E31" s="21"/>
      <c r="F31" s="21"/>
      <c r="G31" s="21"/>
      <c r="H31" s="21"/>
      <c r="I31" s="22">
        <f>I10+I13-I16</f>
        <v>9834.1999999999971</v>
      </c>
      <c r="J31" s="23"/>
      <c r="L31" s="21" t="s">
        <v>11</v>
      </c>
      <c r="M31" s="21"/>
      <c r="N31" s="21"/>
      <c r="O31" s="21"/>
      <c r="P31" s="21"/>
      <c r="Q31" s="21"/>
      <c r="R31" s="21"/>
      <c r="S31" s="21"/>
      <c r="T31" s="22">
        <f>T10+T13-T16</f>
        <v>10865.599999999999</v>
      </c>
      <c r="U31" s="23"/>
    </row>
    <row r="32" spans="1:21" ht="13.5" customHeight="1" thickBot="1" x14ac:dyDescent="0.3">
      <c r="A32" s="4"/>
      <c r="B32" s="4"/>
      <c r="C32" s="4"/>
      <c r="D32" s="4"/>
      <c r="E32" s="4"/>
      <c r="F32" s="4"/>
      <c r="G32" s="4"/>
      <c r="H32" s="4"/>
      <c r="I32" s="5"/>
      <c r="J32" s="6"/>
      <c r="L32" s="4"/>
      <c r="M32" s="4"/>
      <c r="N32" s="4"/>
      <c r="O32" s="4"/>
      <c r="P32" s="4"/>
      <c r="Q32" s="4"/>
      <c r="R32" s="4"/>
      <c r="S32" s="4"/>
      <c r="T32" s="5"/>
      <c r="U32" s="12"/>
    </row>
    <row r="33" spans="1:21" ht="36.75" customHeight="1" thickBot="1" x14ac:dyDescent="0.35">
      <c r="A33" s="13" t="s">
        <v>9</v>
      </c>
      <c r="B33" s="14"/>
      <c r="C33" s="14"/>
      <c r="D33" s="14"/>
      <c r="E33" s="14"/>
      <c r="F33" s="14"/>
      <c r="G33" s="14"/>
      <c r="H33" s="14"/>
      <c r="I33" s="15">
        <f>I8+I16+I19-I29</f>
        <v>190497.39</v>
      </c>
      <c r="J33" s="16"/>
      <c r="L33" s="13" t="s">
        <v>9</v>
      </c>
      <c r="M33" s="14"/>
      <c r="N33" s="14"/>
      <c r="O33" s="14"/>
      <c r="P33" s="14"/>
      <c r="Q33" s="14"/>
      <c r="R33" s="14"/>
      <c r="S33" s="14"/>
      <c r="T33" s="15">
        <f>T8+T16+T19-T29</f>
        <v>220327.99000000002</v>
      </c>
      <c r="U33" s="16"/>
    </row>
  </sheetData>
  <mergeCells count="82">
    <mergeCell ref="L29:S29"/>
    <mergeCell ref="T29:U29"/>
    <mergeCell ref="L31:S31"/>
    <mergeCell ref="T31:U31"/>
    <mergeCell ref="L33:S33"/>
    <mergeCell ref="T33:U33"/>
    <mergeCell ref="L26:S26"/>
    <mergeCell ref="T26:U26"/>
    <mergeCell ref="L27:S27"/>
    <mergeCell ref="T27:U27"/>
    <mergeCell ref="L28:S28"/>
    <mergeCell ref="T28:U28"/>
    <mergeCell ref="L23:S23"/>
    <mergeCell ref="T23:U23"/>
    <mergeCell ref="L24:S24"/>
    <mergeCell ref="T24:U24"/>
    <mergeCell ref="L25:S25"/>
    <mergeCell ref="T25:U25"/>
    <mergeCell ref="L19:S19"/>
    <mergeCell ref="T19:U19"/>
    <mergeCell ref="L21:U21"/>
    <mergeCell ref="L22:S22"/>
    <mergeCell ref="T22:U22"/>
    <mergeCell ref="L14:S14"/>
    <mergeCell ref="T14:U14"/>
    <mergeCell ref="L16:S16"/>
    <mergeCell ref="T16:U16"/>
    <mergeCell ref="L17:S17"/>
    <mergeCell ref="T17:U17"/>
    <mergeCell ref="L10:S10"/>
    <mergeCell ref="T10:U10"/>
    <mergeCell ref="L11:S11"/>
    <mergeCell ref="T11:U11"/>
    <mergeCell ref="L13:S13"/>
    <mergeCell ref="T13:U13"/>
    <mergeCell ref="L1:U1"/>
    <mergeCell ref="L3:U3"/>
    <mergeCell ref="L4:U4"/>
    <mergeCell ref="L5:U5"/>
    <mergeCell ref="L8:S8"/>
    <mergeCell ref="T8:U8"/>
    <mergeCell ref="A26:H26"/>
    <mergeCell ref="I26:J26"/>
    <mergeCell ref="A23:H23"/>
    <mergeCell ref="I23:J23"/>
    <mergeCell ref="A19:H19"/>
    <mergeCell ref="I19:J19"/>
    <mergeCell ref="A21:J21"/>
    <mergeCell ref="A22:H22"/>
    <mergeCell ref="I22:J22"/>
    <mergeCell ref="I11:J11"/>
    <mergeCell ref="A14:H14"/>
    <mergeCell ref="A33:H33"/>
    <mergeCell ref="I33:J33"/>
    <mergeCell ref="A27:H27"/>
    <mergeCell ref="I27:J27"/>
    <mergeCell ref="A28:H28"/>
    <mergeCell ref="I28:J28"/>
    <mergeCell ref="A29:H29"/>
    <mergeCell ref="I29:J29"/>
    <mergeCell ref="A31:H31"/>
    <mergeCell ref="I31:J31"/>
    <mergeCell ref="A24:H24"/>
    <mergeCell ref="I24:J24"/>
    <mergeCell ref="A25:H25"/>
    <mergeCell ref="I25:J25"/>
    <mergeCell ref="A17:H17"/>
    <mergeCell ref="I17:J17"/>
    <mergeCell ref="A1:J1"/>
    <mergeCell ref="A3:J3"/>
    <mergeCell ref="A4:J4"/>
    <mergeCell ref="A5:J5"/>
    <mergeCell ref="A8:H8"/>
    <mergeCell ref="I8:J8"/>
    <mergeCell ref="A10:H10"/>
    <mergeCell ref="I10:J10"/>
    <mergeCell ref="A13:H13"/>
    <mergeCell ref="I13:J13"/>
    <mergeCell ref="A16:H16"/>
    <mergeCell ref="I16:J16"/>
    <mergeCell ref="I14:J14"/>
    <mergeCell ref="A11:H11"/>
  </mergeCells>
  <pageMargins left="0.7" right="0.7" top="0.75" bottom="0.75" header="0.3" footer="0.3"/>
  <pageSetup paperSize="9" scale="44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0" sqref="I20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309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106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85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-26684.97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13138.64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22194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21239.45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600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7.25" customHeight="1" x14ac:dyDescent="0.25">
      <c r="A22" s="17" t="s">
        <v>310</v>
      </c>
      <c r="B22" s="18"/>
      <c r="C22" s="18"/>
      <c r="D22" s="18"/>
      <c r="E22" s="18"/>
      <c r="F22" s="18"/>
      <c r="G22" s="18"/>
      <c r="H22" s="18"/>
      <c r="I22" s="44">
        <v>650</v>
      </c>
      <c r="J22" s="45"/>
    </row>
    <row r="23" spans="1:10" ht="15" customHeight="1" x14ac:dyDescent="0.25">
      <c r="A23" s="17"/>
      <c r="B23" s="18"/>
      <c r="C23" s="18"/>
      <c r="D23" s="18"/>
      <c r="E23" s="18"/>
      <c r="F23" s="18"/>
      <c r="G23" s="18"/>
      <c r="H23" s="18"/>
      <c r="I23" s="63"/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650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14093.189999999999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-5495.52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A3" sqref="A3:J3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311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107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59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77657.399999999994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1713.3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10279.799999999999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10107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1200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7.25" customHeight="1" x14ac:dyDescent="0.25">
      <c r="A22" s="17"/>
      <c r="B22" s="18"/>
      <c r="C22" s="18"/>
      <c r="D22" s="18"/>
      <c r="E22" s="18"/>
      <c r="F22" s="18"/>
      <c r="G22" s="18"/>
      <c r="H22" s="18"/>
      <c r="I22" s="44"/>
      <c r="J22" s="45"/>
    </row>
    <row r="23" spans="1:10" ht="15" customHeight="1" x14ac:dyDescent="0.25">
      <c r="A23" s="17"/>
      <c r="B23" s="18"/>
      <c r="C23" s="18"/>
      <c r="D23" s="18"/>
      <c r="E23" s="18"/>
      <c r="F23" s="18"/>
      <c r="G23" s="18"/>
      <c r="H23" s="18"/>
      <c r="I23" s="63"/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1886.0999999999985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88964.4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5" sqref="I25:J25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312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108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85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51831.23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10555.65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12777.67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17486.8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17486.810000000001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8564.3700000000008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3200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7.25" customHeight="1" x14ac:dyDescent="0.25">
      <c r="A22" s="17" t="s">
        <v>313</v>
      </c>
      <c r="B22" s="18"/>
      <c r="C22" s="18"/>
      <c r="D22" s="18"/>
      <c r="E22" s="18"/>
      <c r="F22" s="18"/>
      <c r="G22" s="18"/>
      <c r="H22" s="18"/>
      <c r="I22" s="44">
        <v>390</v>
      </c>
      <c r="J22" s="45"/>
    </row>
    <row r="23" spans="1:10" ht="15" customHeight="1" x14ac:dyDescent="0.25">
      <c r="A23" s="17" t="s">
        <v>124</v>
      </c>
      <c r="B23" s="18"/>
      <c r="C23" s="18"/>
      <c r="D23" s="18"/>
      <c r="E23" s="18"/>
      <c r="F23" s="18"/>
      <c r="G23" s="18"/>
      <c r="H23" s="18"/>
      <c r="I23" s="63">
        <v>630</v>
      </c>
      <c r="J23" s="64"/>
    </row>
    <row r="24" spans="1:10" ht="15" customHeight="1" x14ac:dyDescent="0.25">
      <c r="A24" s="17" t="s">
        <v>314</v>
      </c>
      <c r="B24" s="18"/>
      <c r="C24" s="18"/>
      <c r="D24" s="18"/>
      <c r="E24" s="18"/>
      <c r="F24" s="18"/>
      <c r="G24" s="18"/>
      <c r="H24" s="18"/>
      <c r="I24" s="44">
        <v>2867</v>
      </c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3887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14768.939999999993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77195.41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7" sqref="I27:J2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315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109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85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49775.62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24438.34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2373.4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19812.2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13930.46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7.25" customHeight="1" x14ac:dyDescent="0.25">
      <c r="A22" s="17" t="s">
        <v>316</v>
      </c>
      <c r="B22" s="18"/>
      <c r="C22" s="18"/>
      <c r="D22" s="18"/>
      <c r="E22" s="18"/>
      <c r="F22" s="18"/>
      <c r="G22" s="18"/>
      <c r="H22" s="18"/>
      <c r="I22" s="44">
        <v>290</v>
      </c>
      <c r="J22" s="45"/>
    </row>
    <row r="23" spans="1:10" ht="15" customHeight="1" x14ac:dyDescent="0.25">
      <c r="A23" s="17" t="s">
        <v>317</v>
      </c>
      <c r="B23" s="18"/>
      <c r="C23" s="18"/>
      <c r="D23" s="18"/>
      <c r="E23" s="18"/>
      <c r="F23" s="18"/>
      <c r="G23" s="18"/>
      <c r="H23" s="18"/>
      <c r="I23" s="63">
        <v>740</v>
      </c>
      <c r="J23" s="64"/>
    </row>
    <row r="24" spans="1:10" ht="15" customHeight="1" x14ac:dyDescent="0.25">
      <c r="A24" s="17" t="s">
        <v>318</v>
      </c>
      <c r="B24" s="18"/>
      <c r="C24" s="18"/>
      <c r="D24" s="18"/>
      <c r="E24" s="18"/>
      <c r="F24" s="18"/>
      <c r="G24" s="18"/>
      <c r="H24" s="18"/>
      <c r="I24" s="44">
        <v>9940</v>
      </c>
      <c r="J24" s="45"/>
    </row>
    <row r="25" spans="1:10" ht="15" customHeight="1" x14ac:dyDescent="0.25">
      <c r="A25" s="17" t="s">
        <v>319</v>
      </c>
      <c r="B25" s="18"/>
      <c r="C25" s="18"/>
      <c r="D25" s="18"/>
      <c r="E25" s="18"/>
      <c r="F25" s="18"/>
      <c r="G25" s="18"/>
      <c r="H25" s="18"/>
      <c r="I25" s="44">
        <v>38740</v>
      </c>
      <c r="J25" s="45"/>
    </row>
    <row r="26" spans="1:10" ht="15" customHeight="1" x14ac:dyDescent="0.25">
      <c r="A26" s="17" t="s">
        <v>320</v>
      </c>
      <c r="B26" s="18"/>
      <c r="C26" s="18"/>
      <c r="D26" s="18"/>
      <c r="E26" s="18"/>
      <c r="F26" s="18"/>
      <c r="G26" s="18"/>
      <c r="H26" s="18"/>
      <c r="I26" s="40">
        <v>1590</v>
      </c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51300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32693.480000000003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12406.080000000002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10" workbookViewId="0">
      <selection activeCell="I17" sqref="I17:J1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321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109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85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25651.75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17605.41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15564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8266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7.25" customHeight="1" x14ac:dyDescent="0.25">
      <c r="A22" s="17"/>
      <c r="B22" s="18"/>
      <c r="C22" s="18"/>
      <c r="D22" s="18"/>
      <c r="E22" s="18"/>
      <c r="F22" s="18"/>
      <c r="G22" s="18"/>
      <c r="H22" s="18"/>
      <c r="I22" s="44"/>
      <c r="J22" s="45"/>
    </row>
    <row r="23" spans="1:10" ht="15" customHeight="1" x14ac:dyDescent="0.25">
      <c r="A23" s="17"/>
      <c r="B23" s="18"/>
      <c r="C23" s="18"/>
      <c r="D23" s="18"/>
      <c r="E23" s="18"/>
      <c r="F23" s="18"/>
      <c r="G23" s="18"/>
      <c r="H23" s="18"/>
      <c r="I23" s="63"/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24903.410000000003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33917.75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workbookViewId="0">
      <selection activeCell="I28" sqref="I28:J28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322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112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111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 t="s">
        <v>110</v>
      </c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485793.81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78926.78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262946.28000000003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259461.01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12299.15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 t="s">
        <v>8</v>
      </c>
      <c r="B22" s="18"/>
      <c r="C22" s="18"/>
      <c r="D22" s="18"/>
      <c r="E22" s="18"/>
      <c r="F22" s="18"/>
      <c r="G22" s="18"/>
      <c r="H22" s="18"/>
      <c r="I22" s="44">
        <v>8113.08</v>
      </c>
      <c r="J22" s="45"/>
    </row>
    <row r="23" spans="1:10" ht="15" customHeight="1" x14ac:dyDescent="0.25">
      <c r="A23" s="17" t="s">
        <v>329</v>
      </c>
      <c r="B23" s="18"/>
      <c r="C23" s="18"/>
      <c r="D23" s="18"/>
      <c r="E23" s="18"/>
      <c r="F23" s="18"/>
      <c r="G23" s="18"/>
      <c r="H23" s="18"/>
      <c r="I23" s="63">
        <v>6280</v>
      </c>
      <c r="J23" s="64"/>
    </row>
    <row r="24" spans="1:10" ht="15" customHeight="1" x14ac:dyDescent="0.25">
      <c r="A24" s="17" t="s">
        <v>324</v>
      </c>
      <c r="B24" s="18"/>
      <c r="C24" s="18"/>
      <c r="D24" s="18"/>
      <c r="E24" s="18"/>
      <c r="F24" s="18"/>
      <c r="G24" s="18"/>
      <c r="H24" s="18"/>
      <c r="I24" s="44">
        <v>920</v>
      </c>
      <c r="J24" s="45"/>
    </row>
    <row r="25" spans="1:10" ht="15" customHeight="1" x14ac:dyDescent="0.25">
      <c r="A25" s="17" t="s">
        <v>323</v>
      </c>
      <c r="B25" s="18"/>
      <c r="C25" s="18"/>
      <c r="D25" s="18"/>
      <c r="E25" s="18"/>
      <c r="F25" s="18"/>
      <c r="G25" s="18"/>
      <c r="H25" s="18"/>
      <c r="I25" s="44">
        <v>2250</v>
      </c>
      <c r="J25" s="45"/>
    </row>
    <row r="26" spans="1:10" ht="15" customHeight="1" x14ac:dyDescent="0.25">
      <c r="A26" s="17" t="s">
        <v>326</v>
      </c>
      <c r="B26" s="18"/>
      <c r="C26" s="18"/>
      <c r="D26" s="18"/>
      <c r="E26" s="18"/>
      <c r="F26" s="18"/>
      <c r="G26" s="18"/>
      <c r="H26" s="18"/>
      <c r="I26" s="40">
        <v>3523</v>
      </c>
      <c r="J26" s="41"/>
    </row>
    <row r="27" spans="1:10" ht="15" customHeight="1" x14ac:dyDescent="0.25">
      <c r="A27" s="17" t="s">
        <v>113</v>
      </c>
      <c r="B27" s="18"/>
      <c r="C27" s="18"/>
      <c r="D27" s="18"/>
      <c r="E27" s="18"/>
      <c r="F27" s="18"/>
      <c r="G27" s="18"/>
      <c r="H27" s="18"/>
      <c r="I27" s="40">
        <v>17000</v>
      </c>
      <c r="J27" s="41"/>
    </row>
    <row r="28" spans="1:10" x14ac:dyDescent="0.25">
      <c r="A28" s="17" t="s">
        <v>325</v>
      </c>
      <c r="B28" s="18"/>
      <c r="C28" s="18"/>
      <c r="D28" s="18"/>
      <c r="E28" s="18"/>
      <c r="F28" s="18"/>
      <c r="G28" s="18"/>
      <c r="H28" s="18"/>
      <c r="I28" s="40">
        <v>5660</v>
      </c>
      <c r="J28" s="41"/>
    </row>
    <row r="29" spans="1:10" x14ac:dyDescent="0.25">
      <c r="A29" s="17" t="s">
        <v>327</v>
      </c>
      <c r="B29" s="18"/>
      <c r="C29" s="18"/>
      <c r="D29" s="18"/>
      <c r="E29" s="18"/>
      <c r="F29" s="18"/>
      <c r="G29" s="18"/>
      <c r="H29" s="18"/>
      <c r="I29" s="40">
        <v>1110</v>
      </c>
      <c r="J29" s="41"/>
    </row>
    <row r="30" spans="1:10" ht="14.25" customHeight="1" x14ac:dyDescent="0.25">
      <c r="A30" s="17" t="s">
        <v>328</v>
      </c>
      <c r="B30" s="18"/>
      <c r="C30" s="18"/>
      <c r="D30" s="18"/>
      <c r="E30" s="18"/>
      <c r="F30" s="18"/>
      <c r="G30" s="18"/>
      <c r="H30" s="18"/>
      <c r="I30" s="40">
        <v>3310</v>
      </c>
      <c r="J30" s="41"/>
    </row>
    <row r="31" spans="1:10" ht="14.25" customHeight="1" x14ac:dyDescent="0.25">
      <c r="A31" s="17" t="s">
        <v>330</v>
      </c>
      <c r="B31" s="18"/>
      <c r="C31" s="18"/>
      <c r="D31" s="18"/>
      <c r="E31" s="18"/>
      <c r="F31" s="18"/>
      <c r="G31" s="18"/>
      <c r="H31" s="18"/>
      <c r="I31" s="40">
        <v>1472.7</v>
      </c>
      <c r="J31" s="41"/>
    </row>
    <row r="32" spans="1:10" x14ac:dyDescent="0.25">
      <c r="A32" s="17" t="s">
        <v>331</v>
      </c>
      <c r="B32" s="18"/>
      <c r="C32" s="18"/>
      <c r="D32" s="18"/>
      <c r="E32" s="18"/>
      <c r="F32" s="18"/>
      <c r="G32" s="18"/>
      <c r="H32" s="18"/>
      <c r="I32" s="40">
        <v>3635</v>
      </c>
      <c r="J32" s="41"/>
    </row>
    <row r="33" spans="1:10" ht="15.75" thickBot="1" x14ac:dyDescent="0.3">
      <c r="A33" s="19" t="s">
        <v>7</v>
      </c>
      <c r="B33" s="20"/>
      <c r="C33" s="20"/>
      <c r="D33" s="20"/>
      <c r="E33" s="20"/>
      <c r="F33" s="20"/>
      <c r="G33" s="20"/>
      <c r="H33" s="20"/>
      <c r="I33" s="42">
        <f>SUM(I22:I32)</f>
        <v>53273.78</v>
      </c>
      <c r="J33" s="43"/>
    </row>
    <row r="34" spans="1:10" x14ac:dyDescent="0.25">
      <c r="A34" s="2"/>
      <c r="B34" s="2"/>
      <c r="C34" s="2"/>
      <c r="D34" s="2"/>
      <c r="E34" s="2"/>
      <c r="F34" s="2"/>
      <c r="G34" s="2"/>
      <c r="H34" s="2"/>
    </row>
    <row r="35" spans="1:10" ht="14.25" customHeight="1" x14ac:dyDescent="0.25">
      <c r="A35" s="21" t="s">
        <v>11</v>
      </c>
      <c r="B35" s="21"/>
      <c r="C35" s="21"/>
      <c r="D35" s="21"/>
      <c r="E35" s="21"/>
      <c r="F35" s="21"/>
      <c r="G35" s="21"/>
      <c r="H35" s="21"/>
      <c r="I35" s="22">
        <f>I10+I11+I13+I14-I16-I17</f>
        <v>82412.050000000047</v>
      </c>
      <c r="J35" s="23"/>
    </row>
    <row r="36" spans="1:10" ht="13.5" customHeight="1" thickBot="1" x14ac:dyDescent="0.3">
      <c r="A36" s="4"/>
      <c r="B36" s="4"/>
      <c r="C36" s="4"/>
      <c r="D36" s="4"/>
      <c r="E36" s="4"/>
      <c r="F36" s="4"/>
      <c r="G36" s="4"/>
      <c r="H36" s="4"/>
      <c r="I36" s="5"/>
      <c r="J36" s="10"/>
    </row>
    <row r="37" spans="1:10" ht="36.75" customHeight="1" thickBot="1" x14ac:dyDescent="0.35">
      <c r="A37" s="13" t="s">
        <v>9</v>
      </c>
      <c r="B37" s="14"/>
      <c r="C37" s="14"/>
      <c r="D37" s="14"/>
      <c r="E37" s="14"/>
      <c r="F37" s="14"/>
      <c r="G37" s="14"/>
      <c r="H37" s="14"/>
      <c r="I37" s="58">
        <f>I8+I16+I17+I19-I33</f>
        <v>704280.19000000006</v>
      </c>
      <c r="J37" s="59"/>
    </row>
  </sheetData>
  <mergeCells count="49">
    <mergeCell ref="A35:H35"/>
    <mergeCell ref="I35:J35"/>
    <mergeCell ref="A37:H37"/>
    <mergeCell ref="I37:J37"/>
    <mergeCell ref="A30:H30"/>
    <mergeCell ref="I30:J30"/>
    <mergeCell ref="A32:H32"/>
    <mergeCell ref="I32:J32"/>
    <mergeCell ref="A33:H33"/>
    <mergeCell ref="I33:J33"/>
    <mergeCell ref="A31:H31"/>
    <mergeCell ref="I31:J31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10" workbookViewId="0">
      <selection activeCell="A25" sqref="A25:H26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332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114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95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 t="s">
        <v>115</v>
      </c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-11170.85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20027.86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15323.29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12389.4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15285.99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201.69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3200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 t="s">
        <v>333</v>
      </c>
      <c r="B22" s="18"/>
      <c r="C22" s="18"/>
      <c r="D22" s="18"/>
      <c r="E22" s="18"/>
      <c r="F22" s="18"/>
      <c r="G22" s="18"/>
      <c r="H22" s="18"/>
      <c r="I22" s="44">
        <v>1930</v>
      </c>
      <c r="J22" s="45"/>
    </row>
    <row r="23" spans="1:10" ht="15" customHeight="1" x14ac:dyDescent="0.25">
      <c r="A23" s="17" t="s">
        <v>334</v>
      </c>
      <c r="B23" s="18"/>
      <c r="C23" s="18"/>
      <c r="D23" s="18"/>
      <c r="E23" s="18"/>
      <c r="F23" s="18"/>
      <c r="G23" s="18"/>
      <c r="H23" s="18"/>
      <c r="I23" s="63">
        <v>410</v>
      </c>
      <c r="J23" s="64"/>
    </row>
    <row r="24" spans="1:10" ht="15" customHeight="1" x14ac:dyDescent="0.25">
      <c r="A24" s="17" t="s">
        <v>335</v>
      </c>
      <c r="B24" s="18"/>
      <c r="C24" s="18"/>
      <c r="D24" s="18"/>
      <c r="E24" s="18"/>
      <c r="F24" s="18"/>
      <c r="G24" s="18"/>
      <c r="H24" s="18"/>
      <c r="I24" s="44">
        <v>6330</v>
      </c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ht="15" customHeight="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8670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32252.870000000006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-1153.170000000001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4" sqref="I24:J24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336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117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116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57323.89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30958.07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26205.599999999999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23556.61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3200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 t="s">
        <v>337</v>
      </c>
      <c r="B22" s="18"/>
      <c r="C22" s="18"/>
      <c r="D22" s="18"/>
      <c r="E22" s="18"/>
      <c r="F22" s="18"/>
      <c r="G22" s="18"/>
      <c r="H22" s="18"/>
      <c r="I22" s="44">
        <v>1510</v>
      </c>
      <c r="J22" s="45"/>
    </row>
    <row r="23" spans="1:10" ht="15" customHeight="1" x14ac:dyDescent="0.25">
      <c r="A23" s="17" t="s">
        <v>338</v>
      </c>
      <c r="B23" s="18"/>
      <c r="C23" s="18"/>
      <c r="D23" s="18"/>
      <c r="E23" s="18"/>
      <c r="F23" s="18"/>
      <c r="G23" s="18"/>
      <c r="H23" s="18"/>
      <c r="I23" s="63">
        <v>2540</v>
      </c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ht="15" customHeight="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4050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33607.06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80030.5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A23" sqref="A23:J23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339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118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116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49037.95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8862.06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22924.799999999999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21735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2100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 t="s">
        <v>340</v>
      </c>
      <c r="B22" s="18"/>
      <c r="C22" s="18"/>
      <c r="D22" s="18"/>
      <c r="E22" s="18"/>
      <c r="F22" s="18"/>
      <c r="G22" s="18"/>
      <c r="H22" s="18"/>
      <c r="I22" s="44">
        <v>810</v>
      </c>
      <c r="J22" s="45"/>
    </row>
    <row r="23" spans="1:10" ht="15" customHeight="1" x14ac:dyDescent="0.25">
      <c r="A23" s="17"/>
      <c r="B23" s="18"/>
      <c r="C23" s="18"/>
      <c r="D23" s="18"/>
      <c r="E23" s="18"/>
      <c r="F23" s="18"/>
      <c r="G23" s="18"/>
      <c r="H23" s="18"/>
      <c r="I23" s="63"/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ht="15" customHeight="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810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10051.86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72062.95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19" sqref="I19:J19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341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119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85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-57085.72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30342.560000000001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72862.8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22719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78653.2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26048.62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121635.63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/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 t="s">
        <v>120</v>
      </c>
      <c r="B22" s="18"/>
      <c r="C22" s="18"/>
      <c r="D22" s="18"/>
      <c r="E22" s="18"/>
      <c r="F22" s="18"/>
      <c r="G22" s="18"/>
      <c r="H22" s="18"/>
      <c r="I22" s="44"/>
      <c r="J22" s="45"/>
    </row>
    <row r="23" spans="1:10" ht="15" customHeight="1" x14ac:dyDescent="0.25">
      <c r="A23" s="17" t="s">
        <v>121</v>
      </c>
      <c r="B23" s="18"/>
      <c r="C23" s="18"/>
      <c r="D23" s="18"/>
      <c r="E23" s="18"/>
      <c r="F23" s="18"/>
      <c r="G23" s="18"/>
      <c r="H23" s="18"/>
      <c r="I23" s="63"/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ht="15" customHeight="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56893.31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90598.53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workbookViewId="0">
      <selection activeCell="T33" activeCellId="1" sqref="I29:J29 T33:U33"/>
    </sheetView>
  </sheetViews>
  <sheetFormatPr defaultRowHeight="15" x14ac:dyDescent="0.25"/>
  <cols>
    <col min="9" max="9" width="11.7109375" customWidth="1"/>
  </cols>
  <sheetData>
    <row r="1" spans="1:21" ht="108" customHeight="1" x14ac:dyDescent="0.25">
      <c r="A1" s="32" t="s">
        <v>162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32" t="s">
        <v>385</v>
      </c>
      <c r="M1" s="32"/>
      <c r="N1" s="32"/>
      <c r="O1" s="32"/>
      <c r="P1" s="32"/>
      <c r="Q1" s="32"/>
      <c r="R1" s="32"/>
      <c r="S1" s="32"/>
      <c r="T1" s="32"/>
      <c r="U1" s="32"/>
    </row>
    <row r="2" spans="1:21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.5" customHeight="1" x14ac:dyDescent="0.25">
      <c r="A3" s="35" t="s">
        <v>27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35" t="s">
        <v>394</v>
      </c>
      <c r="M3" s="35"/>
      <c r="N3" s="35"/>
      <c r="O3" s="35"/>
      <c r="P3" s="35"/>
      <c r="Q3" s="35"/>
      <c r="R3" s="35"/>
      <c r="S3" s="35"/>
      <c r="T3" s="35"/>
      <c r="U3" s="35"/>
    </row>
    <row r="4" spans="1:21" x14ac:dyDescent="0.25">
      <c r="A4" s="36" t="s">
        <v>0</v>
      </c>
      <c r="B4" s="36"/>
      <c r="C4" s="36"/>
      <c r="D4" s="36"/>
      <c r="E4" s="36"/>
      <c r="F4" s="36"/>
      <c r="G4" s="36"/>
      <c r="H4" s="36"/>
      <c r="I4" s="36"/>
      <c r="J4" s="36"/>
      <c r="L4" s="36" t="s">
        <v>0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25">
      <c r="A5" s="36" t="s">
        <v>26</v>
      </c>
      <c r="B5" s="36"/>
      <c r="C5" s="36"/>
      <c r="D5" s="36"/>
      <c r="E5" s="36"/>
      <c r="F5" s="36"/>
      <c r="G5" s="36"/>
      <c r="H5" s="36"/>
      <c r="I5" s="36"/>
      <c r="J5" s="36"/>
      <c r="L5" s="36" t="s">
        <v>26</v>
      </c>
      <c r="M5" s="36"/>
      <c r="N5" s="36"/>
      <c r="O5" s="36"/>
      <c r="P5" s="36"/>
      <c r="Q5" s="36"/>
      <c r="R5" s="36"/>
      <c r="S5" s="36"/>
      <c r="T5" s="36"/>
      <c r="U5" s="36"/>
    </row>
    <row r="7" spans="1:21" ht="15.75" thickBot="1" x14ac:dyDescent="0.3"/>
    <row r="8" spans="1:21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45768.639999999999</v>
      </c>
      <c r="J8" s="34"/>
      <c r="L8" s="29" t="s">
        <v>2</v>
      </c>
      <c r="M8" s="30"/>
      <c r="N8" s="30"/>
      <c r="O8" s="30"/>
      <c r="P8" s="30"/>
      <c r="Q8" s="30"/>
      <c r="R8" s="30"/>
      <c r="S8" s="31"/>
      <c r="T8" s="51">
        <v>76506.33</v>
      </c>
      <c r="U8" s="34"/>
    </row>
    <row r="10" spans="1:21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28755.86</v>
      </c>
      <c r="J10" s="38"/>
      <c r="L10" s="21" t="s">
        <v>19</v>
      </c>
      <c r="M10" s="21"/>
      <c r="N10" s="21"/>
      <c r="O10" s="21"/>
      <c r="P10" s="21"/>
      <c r="Q10" s="21"/>
      <c r="R10" s="21"/>
      <c r="S10" s="21"/>
      <c r="T10" s="37">
        <v>27363.02</v>
      </c>
      <c r="U10" s="38"/>
    </row>
    <row r="11" spans="1:21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464.68</v>
      </c>
      <c r="J11" s="38"/>
      <c r="L11" s="21" t="s">
        <v>20</v>
      </c>
      <c r="M11" s="21"/>
      <c r="N11" s="21"/>
      <c r="O11" s="21"/>
      <c r="P11" s="21"/>
      <c r="Q11" s="21"/>
      <c r="R11" s="21"/>
      <c r="S11" s="21"/>
      <c r="T11" s="37">
        <v>464.68</v>
      </c>
      <c r="U11" s="38"/>
    </row>
    <row r="12" spans="1:21" x14ac:dyDescent="0.25">
      <c r="I12" s="7"/>
      <c r="J12" s="7"/>
      <c r="T12" s="12"/>
      <c r="U12" s="12"/>
    </row>
    <row r="13" spans="1:2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37154.800000000003</v>
      </c>
      <c r="J13" s="46"/>
      <c r="L13" s="26" t="s">
        <v>3</v>
      </c>
      <c r="M13" s="26"/>
      <c r="N13" s="26"/>
      <c r="O13" s="26"/>
      <c r="P13" s="26"/>
      <c r="Q13" s="26"/>
      <c r="R13" s="26"/>
      <c r="S13" s="26"/>
      <c r="T13" s="46">
        <v>37156.800000000003</v>
      </c>
      <c r="U13" s="46"/>
    </row>
    <row r="14" spans="1:21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  <c r="L14" s="26" t="s">
        <v>21</v>
      </c>
      <c r="M14" s="26"/>
      <c r="N14" s="26"/>
      <c r="O14" s="26"/>
      <c r="P14" s="26"/>
      <c r="Q14" s="26"/>
      <c r="R14" s="26"/>
      <c r="S14" s="26"/>
      <c r="T14" s="46">
        <v>0</v>
      </c>
      <c r="U14" s="46"/>
    </row>
    <row r="15" spans="1:21" x14ac:dyDescent="0.25">
      <c r="A15" s="9"/>
      <c r="B15" s="9"/>
      <c r="C15" s="9"/>
      <c r="D15" s="9"/>
      <c r="E15" s="9"/>
      <c r="F15" s="9"/>
      <c r="G15" s="9"/>
      <c r="H15" s="9"/>
      <c r="I15" s="7"/>
      <c r="J15" s="7"/>
      <c r="L15" s="9"/>
      <c r="M15" s="9"/>
      <c r="N15" s="9"/>
      <c r="O15" s="9"/>
      <c r="P15" s="9"/>
      <c r="Q15" s="9"/>
      <c r="R15" s="9"/>
      <c r="S15" s="9"/>
      <c r="T15" s="12"/>
      <c r="U15" s="12"/>
    </row>
    <row r="16" spans="1:21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38547.64</v>
      </c>
      <c r="J16" s="27"/>
      <c r="L16" s="26" t="s">
        <v>4</v>
      </c>
      <c r="M16" s="26"/>
      <c r="N16" s="26"/>
      <c r="O16" s="26"/>
      <c r="P16" s="26"/>
      <c r="Q16" s="26"/>
      <c r="R16" s="26"/>
      <c r="S16" s="26"/>
      <c r="T16" s="27">
        <v>38086.089999999997</v>
      </c>
      <c r="U16" s="27"/>
    </row>
    <row r="17" spans="1:2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  <c r="L17" s="26" t="s">
        <v>22</v>
      </c>
      <c r="M17" s="26"/>
      <c r="N17" s="26"/>
      <c r="O17" s="26"/>
      <c r="P17" s="26"/>
      <c r="Q17" s="26"/>
      <c r="R17" s="26"/>
      <c r="S17" s="26"/>
      <c r="T17" s="27">
        <v>0</v>
      </c>
      <c r="U17" s="27"/>
    </row>
    <row r="18" spans="1:21" x14ac:dyDescent="0.25">
      <c r="I18" s="7"/>
      <c r="J18" s="7"/>
      <c r="T18" s="12"/>
      <c r="U18" s="12"/>
    </row>
    <row r="19" spans="1:21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7416.4</v>
      </c>
      <c r="J19" s="27"/>
      <c r="L19" s="26" t="s">
        <v>5</v>
      </c>
      <c r="M19" s="26"/>
      <c r="N19" s="26"/>
      <c r="O19" s="26"/>
      <c r="P19" s="26"/>
      <c r="Q19" s="26"/>
      <c r="R19" s="26"/>
      <c r="S19" s="26"/>
      <c r="T19" s="27">
        <v>9832.7999999999993</v>
      </c>
      <c r="U19" s="27"/>
    </row>
    <row r="21" spans="1:21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  <c r="L21" s="28" t="s">
        <v>6</v>
      </c>
      <c r="M21" s="28"/>
      <c r="N21" s="28"/>
      <c r="O21" s="28"/>
      <c r="P21" s="28"/>
      <c r="Q21" s="28"/>
      <c r="R21" s="28"/>
      <c r="S21" s="28"/>
      <c r="T21" s="28"/>
      <c r="U21" s="28"/>
    </row>
    <row r="22" spans="1:21" ht="15" customHeight="1" x14ac:dyDescent="0.25">
      <c r="A22" s="17" t="s">
        <v>137</v>
      </c>
      <c r="B22" s="18"/>
      <c r="C22" s="18"/>
      <c r="D22" s="18"/>
      <c r="E22" s="18"/>
      <c r="F22" s="18"/>
      <c r="G22" s="18"/>
      <c r="H22" s="18"/>
      <c r="I22" s="44">
        <v>1500</v>
      </c>
      <c r="J22" s="45"/>
      <c r="L22" s="17" t="s">
        <v>386</v>
      </c>
      <c r="M22" s="18"/>
      <c r="N22" s="18"/>
      <c r="O22" s="18"/>
      <c r="P22" s="18"/>
      <c r="Q22" s="18"/>
      <c r="R22" s="18"/>
      <c r="S22" s="18"/>
      <c r="T22" s="44">
        <v>2685</v>
      </c>
      <c r="U22" s="45"/>
    </row>
    <row r="23" spans="1:21" x14ac:dyDescent="0.25">
      <c r="A23" s="17" t="s">
        <v>163</v>
      </c>
      <c r="B23" s="18"/>
      <c r="C23" s="18"/>
      <c r="D23" s="18"/>
      <c r="E23" s="18"/>
      <c r="F23" s="18"/>
      <c r="G23" s="18"/>
      <c r="H23" s="18"/>
      <c r="I23" s="44">
        <v>12650</v>
      </c>
      <c r="J23" s="45"/>
      <c r="L23" s="17" t="s">
        <v>387</v>
      </c>
      <c r="M23" s="18"/>
      <c r="N23" s="18"/>
      <c r="O23" s="18"/>
      <c r="P23" s="18"/>
      <c r="Q23" s="18"/>
      <c r="R23" s="18"/>
      <c r="S23" s="18"/>
      <c r="T23" s="44">
        <v>3169</v>
      </c>
      <c r="U23" s="45"/>
    </row>
    <row r="24" spans="1:21" x14ac:dyDescent="0.25">
      <c r="A24" s="17" t="s">
        <v>164</v>
      </c>
      <c r="B24" s="18"/>
      <c r="C24" s="18"/>
      <c r="D24" s="18"/>
      <c r="E24" s="18"/>
      <c r="F24" s="18"/>
      <c r="G24" s="18"/>
      <c r="H24" s="18"/>
      <c r="I24" s="44">
        <v>240</v>
      </c>
      <c r="J24" s="45"/>
      <c r="L24" s="17" t="s">
        <v>388</v>
      </c>
      <c r="M24" s="18"/>
      <c r="N24" s="18"/>
      <c r="O24" s="18"/>
      <c r="P24" s="18"/>
      <c r="Q24" s="18"/>
      <c r="R24" s="18"/>
      <c r="S24" s="18"/>
      <c r="T24" s="44">
        <v>3760</v>
      </c>
      <c r="U24" s="45"/>
    </row>
    <row r="25" spans="1:21" x14ac:dyDescent="0.25">
      <c r="A25" s="17" t="s">
        <v>165</v>
      </c>
      <c r="B25" s="18"/>
      <c r="C25" s="18"/>
      <c r="D25" s="18"/>
      <c r="E25" s="18"/>
      <c r="F25" s="18"/>
      <c r="G25" s="18"/>
      <c r="H25" s="18"/>
      <c r="I25" s="44">
        <v>836.35</v>
      </c>
      <c r="J25" s="45"/>
      <c r="L25" s="17" t="s">
        <v>376</v>
      </c>
      <c r="M25" s="18"/>
      <c r="N25" s="18"/>
      <c r="O25" s="18"/>
      <c r="P25" s="18"/>
      <c r="Q25" s="18"/>
      <c r="R25" s="18"/>
      <c r="S25" s="18"/>
      <c r="T25" s="44">
        <v>1186</v>
      </c>
      <c r="U25" s="45"/>
    </row>
    <row r="26" spans="1:2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  <c r="L26" s="17" t="s">
        <v>389</v>
      </c>
      <c r="M26" s="18"/>
      <c r="N26" s="18"/>
      <c r="O26" s="18"/>
      <c r="P26" s="18"/>
      <c r="Q26" s="18"/>
      <c r="R26" s="18"/>
      <c r="S26" s="18"/>
      <c r="T26" s="40">
        <v>5830</v>
      </c>
      <c r="U26" s="41"/>
    </row>
    <row r="27" spans="1:2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  <c r="L27" s="17" t="s">
        <v>390</v>
      </c>
      <c r="M27" s="18"/>
      <c r="N27" s="18"/>
      <c r="O27" s="18"/>
      <c r="P27" s="18"/>
      <c r="Q27" s="18"/>
      <c r="R27" s="18"/>
      <c r="S27" s="18"/>
      <c r="T27" s="40">
        <v>6890</v>
      </c>
      <c r="U27" s="41"/>
    </row>
    <row r="28" spans="1:21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  <c r="L28" s="17" t="s">
        <v>391</v>
      </c>
      <c r="M28" s="18"/>
      <c r="N28" s="18"/>
      <c r="O28" s="18"/>
      <c r="P28" s="18"/>
      <c r="Q28" s="18"/>
      <c r="R28" s="18"/>
      <c r="S28" s="18"/>
      <c r="T28" s="40">
        <v>670</v>
      </c>
      <c r="U28" s="41"/>
    </row>
    <row r="29" spans="1:21" ht="15.75" thickBot="1" x14ac:dyDescent="0.3">
      <c r="A29" s="19" t="s">
        <v>7</v>
      </c>
      <c r="B29" s="20"/>
      <c r="C29" s="20"/>
      <c r="D29" s="20"/>
      <c r="E29" s="20"/>
      <c r="F29" s="20"/>
      <c r="G29" s="20"/>
      <c r="H29" s="20"/>
      <c r="I29" s="42">
        <f>SUM(I22:I28)</f>
        <v>15226.35</v>
      </c>
      <c r="J29" s="43"/>
      <c r="L29" s="17" t="s">
        <v>392</v>
      </c>
      <c r="M29" s="18"/>
      <c r="N29" s="18"/>
      <c r="O29" s="18"/>
      <c r="P29" s="18"/>
      <c r="Q29" s="18"/>
      <c r="R29" s="18"/>
      <c r="S29" s="18"/>
      <c r="T29" s="40">
        <v>1869</v>
      </c>
      <c r="U29" s="41"/>
    </row>
    <row r="30" spans="1:21" x14ac:dyDescent="0.25">
      <c r="A30" s="2"/>
      <c r="B30" s="2"/>
      <c r="C30" s="2"/>
      <c r="D30" s="2"/>
      <c r="E30" s="2"/>
      <c r="F30" s="2"/>
      <c r="G30" s="2"/>
      <c r="H30" s="2"/>
      <c r="L30" s="17" t="s">
        <v>393</v>
      </c>
      <c r="M30" s="18"/>
      <c r="N30" s="18"/>
      <c r="O30" s="18"/>
      <c r="P30" s="18"/>
      <c r="Q30" s="18"/>
      <c r="R30" s="18"/>
      <c r="S30" s="18"/>
      <c r="T30" s="40">
        <v>904</v>
      </c>
      <c r="U30" s="41"/>
    </row>
    <row r="31" spans="1:21" ht="14.25" customHeight="1" x14ac:dyDescent="0.25">
      <c r="A31" s="21" t="s">
        <v>11</v>
      </c>
      <c r="B31" s="21"/>
      <c r="C31" s="21"/>
      <c r="D31" s="21"/>
      <c r="E31" s="21"/>
      <c r="F31" s="21"/>
      <c r="G31" s="21"/>
      <c r="H31" s="21"/>
      <c r="I31" s="22">
        <f>I10+I11+I13+I14-I16-I17</f>
        <v>27827.699999999997</v>
      </c>
      <c r="J31" s="23"/>
      <c r="L31" s="17"/>
      <c r="M31" s="18"/>
      <c r="N31" s="18"/>
      <c r="O31" s="18"/>
      <c r="P31" s="18"/>
      <c r="Q31" s="18"/>
      <c r="R31" s="18"/>
      <c r="S31" s="18"/>
      <c r="T31" s="40"/>
      <c r="U31" s="41"/>
    </row>
    <row r="32" spans="1:21" ht="13.5" customHeight="1" thickBot="1" x14ac:dyDescent="0.3">
      <c r="A32" s="4"/>
      <c r="B32" s="4"/>
      <c r="C32" s="4"/>
      <c r="D32" s="4"/>
      <c r="E32" s="4"/>
      <c r="F32" s="4"/>
      <c r="G32" s="4"/>
      <c r="H32" s="4"/>
      <c r="I32" s="5"/>
      <c r="J32" s="7"/>
      <c r="L32" s="17"/>
      <c r="M32" s="18"/>
      <c r="N32" s="18"/>
      <c r="O32" s="18"/>
      <c r="P32" s="18"/>
      <c r="Q32" s="18"/>
      <c r="R32" s="18"/>
      <c r="S32" s="18"/>
      <c r="T32" s="40"/>
      <c r="U32" s="41"/>
    </row>
    <row r="33" spans="1:21" ht="36.75" customHeight="1" thickBot="1" x14ac:dyDescent="0.35">
      <c r="A33" s="13" t="s">
        <v>9</v>
      </c>
      <c r="B33" s="14"/>
      <c r="C33" s="14"/>
      <c r="D33" s="14"/>
      <c r="E33" s="14"/>
      <c r="F33" s="14"/>
      <c r="G33" s="14"/>
      <c r="H33" s="14"/>
      <c r="I33" s="15">
        <f>I8+I16+I19-I29</f>
        <v>76506.329999999987</v>
      </c>
      <c r="J33" s="16"/>
      <c r="L33" s="19" t="s">
        <v>7</v>
      </c>
      <c r="M33" s="20"/>
      <c r="N33" s="20"/>
      <c r="O33" s="20"/>
      <c r="P33" s="20"/>
      <c r="Q33" s="20"/>
      <c r="R33" s="20"/>
      <c r="S33" s="20"/>
      <c r="T33" s="42">
        <f>SUM(T22:T32)</f>
        <v>26963</v>
      </c>
      <c r="U33" s="43"/>
    </row>
    <row r="34" spans="1:21" x14ac:dyDescent="0.25">
      <c r="L34" s="2"/>
      <c r="M34" s="2"/>
      <c r="N34" s="2"/>
      <c r="O34" s="2"/>
      <c r="P34" s="2"/>
      <c r="Q34" s="2"/>
      <c r="R34" s="2"/>
      <c r="S34" s="2"/>
    </row>
    <row r="35" spans="1:21" x14ac:dyDescent="0.25">
      <c r="L35" s="21" t="s">
        <v>11</v>
      </c>
      <c r="M35" s="21"/>
      <c r="N35" s="21"/>
      <c r="O35" s="21"/>
      <c r="P35" s="21"/>
      <c r="Q35" s="21"/>
      <c r="R35" s="21"/>
      <c r="S35" s="21"/>
      <c r="T35" s="22">
        <f>T10+T11+T13+T14-T16-T17</f>
        <v>26898.410000000003</v>
      </c>
      <c r="U35" s="23"/>
    </row>
    <row r="36" spans="1:21" ht="15.75" thickBot="1" x14ac:dyDescent="0.3">
      <c r="L36" s="4"/>
      <c r="M36" s="4"/>
      <c r="N36" s="4"/>
      <c r="O36" s="4"/>
      <c r="P36" s="4"/>
      <c r="Q36" s="4"/>
      <c r="R36" s="4"/>
      <c r="S36" s="4"/>
      <c r="T36" s="5"/>
      <c r="U36" s="12"/>
    </row>
    <row r="37" spans="1:21" ht="19.5" thickBot="1" x14ac:dyDescent="0.35">
      <c r="L37" s="13" t="s">
        <v>9</v>
      </c>
      <c r="M37" s="14"/>
      <c r="N37" s="14"/>
      <c r="O37" s="14"/>
      <c r="P37" s="14"/>
      <c r="Q37" s="14"/>
      <c r="R37" s="14"/>
      <c r="S37" s="14"/>
      <c r="T37" s="15">
        <f>T8+T16+T19-T33</f>
        <v>97462.22</v>
      </c>
      <c r="U37" s="16"/>
    </row>
  </sheetData>
  <mergeCells count="90">
    <mergeCell ref="L37:S37"/>
    <mergeCell ref="T37:U37"/>
    <mergeCell ref="L32:S32"/>
    <mergeCell ref="T32:U32"/>
    <mergeCell ref="L33:S33"/>
    <mergeCell ref="T33:U33"/>
    <mergeCell ref="L35:S35"/>
    <mergeCell ref="T35:U35"/>
    <mergeCell ref="L29:S29"/>
    <mergeCell ref="T29:U29"/>
    <mergeCell ref="L30:S30"/>
    <mergeCell ref="T30:U30"/>
    <mergeCell ref="L31:S31"/>
    <mergeCell ref="T31:U31"/>
    <mergeCell ref="L26:S26"/>
    <mergeCell ref="T26:U26"/>
    <mergeCell ref="L27:S27"/>
    <mergeCell ref="T27:U27"/>
    <mergeCell ref="L28:S28"/>
    <mergeCell ref="T28:U28"/>
    <mergeCell ref="L23:S23"/>
    <mergeCell ref="T23:U23"/>
    <mergeCell ref="L24:S24"/>
    <mergeCell ref="T24:U24"/>
    <mergeCell ref="L25:S25"/>
    <mergeCell ref="T25:U25"/>
    <mergeCell ref="L19:S19"/>
    <mergeCell ref="T19:U19"/>
    <mergeCell ref="L21:U21"/>
    <mergeCell ref="L22:S22"/>
    <mergeCell ref="T22:U22"/>
    <mergeCell ref="L14:S14"/>
    <mergeCell ref="T14:U14"/>
    <mergeCell ref="L16:S16"/>
    <mergeCell ref="T16:U16"/>
    <mergeCell ref="L17:S17"/>
    <mergeCell ref="T17:U17"/>
    <mergeCell ref="L10:S10"/>
    <mergeCell ref="T10:U10"/>
    <mergeCell ref="L11:S11"/>
    <mergeCell ref="T11:U11"/>
    <mergeCell ref="L13:S13"/>
    <mergeCell ref="T13:U13"/>
    <mergeCell ref="L1:U1"/>
    <mergeCell ref="L3:U3"/>
    <mergeCell ref="L4:U4"/>
    <mergeCell ref="L5:U5"/>
    <mergeCell ref="L8:S8"/>
    <mergeCell ref="T8:U8"/>
    <mergeCell ref="A31:H31"/>
    <mergeCell ref="I31:J31"/>
    <mergeCell ref="A33:H33"/>
    <mergeCell ref="I33:J33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44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3" sqref="I23:J23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342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119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85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41928.879999999997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7402.75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13636.8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13657.84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 t="s">
        <v>343</v>
      </c>
      <c r="B22" s="18"/>
      <c r="C22" s="18"/>
      <c r="D22" s="18"/>
      <c r="E22" s="18"/>
      <c r="F22" s="18"/>
      <c r="G22" s="18"/>
      <c r="H22" s="18"/>
      <c r="I22" s="44">
        <v>38500</v>
      </c>
      <c r="J22" s="45"/>
    </row>
    <row r="23" spans="1:10" ht="15" customHeight="1" x14ac:dyDescent="0.25">
      <c r="A23" s="17"/>
      <c r="B23" s="18"/>
      <c r="C23" s="18"/>
      <c r="D23" s="18"/>
      <c r="E23" s="18"/>
      <c r="F23" s="18"/>
      <c r="G23" s="18"/>
      <c r="H23" s="18"/>
      <c r="I23" s="63"/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ht="15" customHeight="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38500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7381.7099999999991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17086.72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N24" sqref="N24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344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122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123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40494.980000000003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6034.77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5560.2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4349.0200000000004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/>
      <c r="B22" s="18"/>
      <c r="C22" s="18"/>
      <c r="D22" s="18"/>
      <c r="E22" s="18"/>
      <c r="F22" s="18"/>
      <c r="G22" s="18"/>
      <c r="H22" s="18"/>
      <c r="I22" s="44"/>
      <c r="J22" s="45"/>
    </row>
    <row r="23" spans="1:10" ht="15" customHeight="1" x14ac:dyDescent="0.25">
      <c r="A23" s="17"/>
      <c r="B23" s="18"/>
      <c r="C23" s="18"/>
      <c r="D23" s="18"/>
      <c r="E23" s="18"/>
      <c r="F23" s="18"/>
      <c r="G23" s="18"/>
      <c r="H23" s="18"/>
      <c r="I23" s="63"/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ht="15" customHeight="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7245.9500000000007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44844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3" sqref="I23:J23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345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125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123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11253.21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1019.26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6742.8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6393.84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 t="s">
        <v>346</v>
      </c>
      <c r="B22" s="18"/>
      <c r="C22" s="18"/>
      <c r="D22" s="18"/>
      <c r="E22" s="18"/>
      <c r="F22" s="18"/>
      <c r="G22" s="18"/>
      <c r="H22" s="18"/>
      <c r="I22" s="44">
        <v>8910</v>
      </c>
      <c r="J22" s="45"/>
    </row>
    <row r="23" spans="1:10" ht="15" customHeight="1" x14ac:dyDescent="0.25">
      <c r="A23" s="17"/>
      <c r="B23" s="18"/>
      <c r="C23" s="18"/>
      <c r="D23" s="18"/>
      <c r="E23" s="18"/>
      <c r="F23" s="18"/>
      <c r="G23" s="18"/>
      <c r="H23" s="18"/>
      <c r="I23" s="63"/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ht="15" customHeight="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8910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1368.2200000000003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8737.0499999999993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A23" sqref="A23:H23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347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126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123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10259.48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7491.7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5607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4923.1899999999996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 t="s">
        <v>8</v>
      </c>
      <c r="B22" s="18"/>
      <c r="C22" s="18"/>
      <c r="D22" s="18"/>
      <c r="E22" s="18"/>
      <c r="F22" s="18"/>
      <c r="G22" s="18"/>
      <c r="H22" s="18"/>
      <c r="I22" s="44">
        <v>1800</v>
      </c>
      <c r="J22" s="45"/>
    </row>
    <row r="23" spans="1:10" ht="15" customHeight="1" x14ac:dyDescent="0.25">
      <c r="A23" s="17"/>
      <c r="B23" s="18"/>
      <c r="C23" s="18"/>
      <c r="D23" s="18"/>
      <c r="E23" s="18"/>
      <c r="F23" s="18"/>
      <c r="G23" s="18"/>
      <c r="H23" s="18"/>
      <c r="I23" s="63"/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ht="15" customHeight="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1800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8175.5100000000011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13382.669999999998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K22" sqref="K22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348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127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123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-21048.11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6529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11328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10008.5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/>
      <c r="B22" s="18"/>
      <c r="C22" s="18"/>
      <c r="D22" s="18"/>
      <c r="E22" s="18"/>
      <c r="F22" s="18"/>
      <c r="G22" s="18"/>
      <c r="H22" s="18"/>
      <c r="I22" s="44"/>
      <c r="J22" s="45"/>
    </row>
    <row r="23" spans="1:10" ht="15" customHeight="1" x14ac:dyDescent="0.25">
      <c r="A23" s="17"/>
      <c r="B23" s="18"/>
      <c r="C23" s="18"/>
      <c r="D23" s="18"/>
      <c r="E23" s="18"/>
      <c r="F23" s="18"/>
      <c r="G23" s="18"/>
      <c r="H23" s="18"/>
      <c r="I23" s="63"/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ht="15" customHeight="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7848.5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-11039.61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17" sqref="I17:J1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349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128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123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41518.18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1963.5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5385.6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6235.5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" customHeight="1" x14ac:dyDescent="0.25">
      <c r="A22" s="17"/>
      <c r="B22" s="18"/>
      <c r="C22" s="18"/>
      <c r="D22" s="18"/>
      <c r="E22" s="18"/>
      <c r="F22" s="18"/>
      <c r="G22" s="18"/>
      <c r="H22" s="18"/>
      <c r="I22" s="44"/>
      <c r="J22" s="45"/>
    </row>
    <row r="23" spans="1:10" ht="15" customHeight="1" x14ac:dyDescent="0.25">
      <c r="A23" s="17"/>
      <c r="B23" s="18"/>
      <c r="C23" s="18"/>
      <c r="D23" s="18"/>
      <c r="E23" s="18"/>
      <c r="F23" s="18"/>
      <c r="G23" s="18"/>
      <c r="H23" s="18"/>
      <c r="I23" s="63"/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ht="15" customHeight="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1113.6000000000004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47753.68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17" sqref="I17:J17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350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129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123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-4237.54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6571.58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11955.63</v>
      </c>
      <c r="J11" s="38"/>
    </row>
    <row r="12" spans="1:13" x14ac:dyDescent="0.25">
      <c r="I12" s="10"/>
      <c r="J12" s="10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6714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144227.91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5745.71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6286.11</v>
      </c>
      <c r="J17" s="27"/>
    </row>
    <row r="18" spans="1:10" x14ac:dyDescent="0.25">
      <c r="I18" s="10"/>
      <c r="J18" s="10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8" customHeight="1" x14ac:dyDescent="0.25">
      <c r="A22" s="17" t="s">
        <v>351</v>
      </c>
      <c r="B22" s="18"/>
      <c r="C22" s="18"/>
      <c r="D22" s="18"/>
      <c r="E22" s="18"/>
      <c r="F22" s="18"/>
      <c r="G22" s="18"/>
      <c r="H22" s="18"/>
      <c r="I22" s="44">
        <v>151368.35999999999</v>
      </c>
      <c r="J22" s="45"/>
    </row>
    <row r="23" spans="1:10" ht="15" customHeight="1" x14ac:dyDescent="0.25">
      <c r="A23" s="17"/>
      <c r="B23" s="18"/>
      <c r="C23" s="18"/>
      <c r="D23" s="18"/>
      <c r="E23" s="18"/>
      <c r="F23" s="18"/>
      <c r="G23" s="18"/>
      <c r="H23" s="18"/>
      <c r="I23" s="63"/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ht="15" customHeight="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151368.35999999999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157437.30000000002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0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-143574.07999999999</v>
      </c>
      <c r="J36" s="59"/>
    </row>
  </sheetData>
  <mergeCells count="47"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3" sqref="I23:J23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352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130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123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16801.919999999998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15447.88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8266.68</v>
      </c>
      <c r="J11" s="38"/>
    </row>
    <row r="12" spans="1:13" x14ac:dyDescent="0.25">
      <c r="I12" s="11"/>
      <c r="J12" s="11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6080.4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1"/>
      <c r="J15" s="11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5184.24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/>
      <c r="J17" s="27"/>
    </row>
    <row r="18" spans="1:10" x14ac:dyDescent="0.25">
      <c r="I18" s="11"/>
      <c r="J18" s="11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6.5" customHeight="1" x14ac:dyDescent="0.25">
      <c r="A22" s="17" t="s">
        <v>353</v>
      </c>
      <c r="B22" s="18"/>
      <c r="C22" s="18"/>
      <c r="D22" s="18"/>
      <c r="E22" s="18"/>
      <c r="F22" s="18"/>
      <c r="G22" s="18"/>
      <c r="H22" s="18"/>
      <c r="I22" s="44">
        <v>1085</v>
      </c>
      <c r="J22" s="45"/>
    </row>
    <row r="23" spans="1:10" ht="15" customHeight="1" x14ac:dyDescent="0.25">
      <c r="A23" s="17"/>
      <c r="B23" s="18"/>
      <c r="C23" s="18"/>
      <c r="D23" s="18"/>
      <c r="E23" s="18"/>
      <c r="F23" s="18"/>
      <c r="G23" s="18"/>
      <c r="H23" s="18"/>
      <c r="I23" s="63"/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ht="15" customHeight="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1085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24610.720000000001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1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20901.159999999996</v>
      </c>
      <c r="J36" s="59"/>
    </row>
  </sheetData>
  <mergeCells count="47">
    <mergeCell ref="A1:J1"/>
    <mergeCell ref="A3:J3"/>
    <mergeCell ref="A4:J4"/>
    <mergeCell ref="A5:J5"/>
    <mergeCell ref="A8:H8"/>
    <mergeCell ref="I8:J8"/>
    <mergeCell ref="A10:H10"/>
    <mergeCell ref="I10:J10"/>
    <mergeCell ref="A11:H11"/>
    <mergeCell ref="I11:J11"/>
    <mergeCell ref="A13:H13"/>
    <mergeCell ref="I13:J13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24:H24"/>
    <mergeCell ref="I24:J24"/>
    <mergeCell ref="A25:H25"/>
    <mergeCell ref="I25:J25"/>
    <mergeCell ref="A26:H26"/>
    <mergeCell ref="I26:J26"/>
    <mergeCell ref="A27:H27"/>
    <mergeCell ref="I27:J27"/>
    <mergeCell ref="A28:H28"/>
    <mergeCell ref="I28:J28"/>
    <mergeCell ref="A29:H29"/>
    <mergeCell ref="I29:J29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16" sqref="I16:J16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354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131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123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67079.09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1114.8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1"/>
      <c r="J12" s="11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6688.8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1"/>
      <c r="J15" s="11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6688.8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/>
      <c r="J17" s="27"/>
    </row>
    <row r="18" spans="1:10" x14ac:dyDescent="0.25">
      <c r="I18" s="11"/>
      <c r="J18" s="11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6.5" customHeight="1" x14ac:dyDescent="0.25">
      <c r="A22" s="17"/>
      <c r="B22" s="18"/>
      <c r="C22" s="18"/>
      <c r="D22" s="18"/>
      <c r="E22" s="18"/>
      <c r="F22" s="18"/>
      <c r="G22" s="18"/>
      <c r="H22" s="18"/>
      <c r="I22" s="44"/>
      <c r="J22" s="45"/>
    </row>
    <row r="23" spans="1:10" ht="15" customHeight="1" x14ac:dyDescent="0.25">
      <c r="A23" s="17"/>
      <c r="B23" s="18"/>
      <c r="C23" s="18"/>
      <c r="D23" s="18"/>
      <c r="E23" s="18"/>
      <c r="F23" s="18"/>
      <c r="G23" s="18"/>
      <c r="H23" s="18"/>
      <c r="I23" s="63"/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ht="15" customHeight="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1114.8000000000002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1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73767.89</v>
      </c>
      <c r="J36" s="59"/>
    </row>
  </sheetData>
  <mergeCells count="47">
    <mergeCell ref="A1:J1"/>
    <mergeCell ref="A3:J3"/>
    <mergeCell ref="A4:J4"/>
    <mergeCell ref="A5:J5"/>
    <mergeCell ref="A8:H8"/>
    <mergeCell ref="I8:J8"/>
    <mergeCell ref="A10:H10"/>
    <mergeCell ref="I10:J10"/>
    <mergeCell ref="A11:H11"/>
    <mergeCell ref="I11:J11"/>
    <mergeCell ref="A13:H13"/>
    <mergeCell ref="I13:J13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24:H24"/>
    <mergeCell ref="I24:J24"/>
    <mergeCell ref="A25:H25"/>
    <mergeCell ref="I25:J25"/>
    <mergeCell ref="A26:H26"/>
    <mergeCell ref="I26:J26"/>
    <mergeCell ref="A27:H27"/>
    <mergeCell ref="I27:J27"/>
    <mergeCell ref="A28:H28"/>
    <mergeCell ref="I28:J28"/>
    <mergeCell ref="A29:H29"/>
    <mergeCell ref="I29:J29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3" sqref="I23:J23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355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132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123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-31582.74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5451.72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37392.019999999997</v>
      </c>
      <c r="J11" s="38"/>
    </row>
    <row r="12" spans="1:13" x14ac:dyDescent="0.25">
      <c r="I12" s="11"/>
      <c r="J12" s="11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11245.5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1"/>
      <c r="J15" s="11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9851.3700000000008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35917.67</v>
      </c>
      <c r="J17" s="27"/>
    </row>
    <row r="18" spans="1:10" x14ac:dyDescent="0.25">
      <c r="I18" s="11"/>
      <c r="J18" s="11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6.5" customHeight="1" x14ac:dyDescent="0.25">
      <c r="A22" s="17" t="s">
        <v>356</v>
      </c>
      <c r="B22" s="18"/>
      <c r="C22" s="18"/>
      <c r="D22" s="18"/>
      <c r="E22" s="18"/>
      <c r="F22" s="18"/>
      <c r="G22" s="18"/>
      <c r="H22" s="18"/>
      <c r="I22" s="44">
        <v>750</v>
      </c>
      <c r="J22" s="45"/>
    </row>
    <row r="23" spans="1:10" ht="15" customHeight="1" x14ac:dyDescent="0.25">
      <c r="A23" s="17"/>
      <c r="B23" s="18"/>
      <c r="C23" s="18"/>
      <c r="D23" s="18"/>
      <c r="E23" s="18"/>
      <c r="F23" s="18"/>
      <c r="G23" s="18"/>
      <c r="H23" s="18"/>
      <c r="I23" s="63"/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ht="15" customHeight="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750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8320.1999999999971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1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13436.299999999996</v>
      </c>
      <c r="J36" s="59"/>
    </row>
  </sheetData>
  <mergeCells count="47">
    <mergeCell ref="A1:J1"/>
    <mergeCell ref="A3:J3"/>
    <mergeCell ref="A4:J4"/>
    <mergeCell ref="A5:J5"/>
    <mergeCell ref="A8:H8"/>
    <mergeCell ref="I8:J8"/>
    <mergeCell ref="A10:H10"/>
    <mergeCell ref="I10:J10"/>
    <mergeCell ref="A11:H11"/>
    <mergeCell ref="I11:J11"/>
    <mergeCell ref="A13:H13"/>
    <mergeCell ref="I13:J13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24:H24"/>
    <mergeCell ref="I24:J24"/>
    <mergeCell ref="A25:H25"/>
    <mergeCell ref="I25:J25"/>
    <mergeCell ref="A26:H26"/>
    <mergeCell ref="I26:J26"/>
    <mergeCell ref="A27:H27"/>
    <mergeCell ref="I27:J27"/>
    <mergeCell ref="A28:H28"/>
    <mergeCell ref="I28:J28"/>
    <mergeCell ref="A29:H29"/>
    <mergeCell ref="I29:J29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opLeftCell="A4" workbookViewId="0">
      <selection activeCell="T32" activeCellId="1" sqref="I32:J32 T32:U32"/>
    </sheetView>
  </sheetViews>
  <sheetFormatPr defaultRowHeight="15" x14ac:dyDescent="0.25"/>
  <cols>
    <col min="9" max="9" width="11.7109375" customWidth="1"/>
  </cols>
  <sheetData>
    <row r="1" spans="1:21" ht="108" customHeight="1" x14ac:dyDescent="0.25">
      <c r="A1" s="32" t="s">
        <v>168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32" t="s">
        <v>395</v>
      </c>
      <c r="M1" s="32"/>
      <c r="N1" s="32"/>
      <c r="O1" s="32"/>
      <c r="P1" s="32"/>
      <c r="Q1" s="32"/>
      <c r="R1" s="32"/>
      <c r="S1" s="32"/>
      <c r="T1" s="32"/>
      <c r="U1" s="32"/>
    </row>
    <row r="2" spans="1:21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.5" customHeight="1" x14ac:dyDescent="0.25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35" t="s">
        <v>404</v>
      </c>
      <c r="M3" s="35"/>
      <c r="N3" s="35"/>
      <c r="O3" s="35"/>
      <c r="P3" s="35"/>
      <c r="Q3" s="35"/>
      <c r="R3" s="35"/>
      <c r="S3" s="35"/>
      <c r="T3" s="35"/>
      <c r="U3" s="35"/>
    </row>
    <row r="4" spans="1:21" x14ac:dyDescent="0.25">
      <c r="A4" s="36" t="s">
        <v>29</v>
      </c>
      <c r="B4" s="36"/>
      <c r="C4" s="36"/>
      <c r="D4" s="36"/>
      <c r="E4" s="36"/>
      <c r="F4" s="36"/>
      <c r="G4" s="36"/>
      <c r="H4" s="36"/>
      <c r="I4" s="36"/>
      <c r="J4" s="36"/>
      <c r="L4" s="36" t="s">
        <v>29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25">
      <c r="A5" s="36" t="s">
        <v>30</v>
      </c>
      <c r="B5" s="36"/>
      <c r="C5" s="36"/>
      <c r="D5" s="36"/>
      <c r="E5" s="36"/>
      <c r="F5" s="36"/>
      <c r="G5" s="36"/>
      <c r="H5" s="36"/>
      <c r="I5" s="36"/>
      <c r="J5" s="36"/>
      <c r="L5" s="36" t="s">
        <v>30</v>
      </c>
      <c r="M5" s="36"/>
      <c r="N5" s="36"/>
      <c r="O5" s="36"/>
      <c r="P5" s="36"/>
      <c r="Q5" s="36"/>
      <c r="R5" s="36"/>
      <c r="S5" s="36"/>
      <c r="T5" s="36"/>
      <c r="U5" s="36"/>
    </row>
    <row r="7" spans="1:21" ht="15.75" thickBot="1" x14ac:dyDescent="0.3"/>
    <row r="8" spans="1:21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8223.5499999999993</v>
      </c>
      <c r="J8" s="34"/>
      <c r="L8" s="29" t="s">
        <v>2</v>
      </c>
      <c r="M8" s="30"/>
      <c r="N8" s="30"/>
      <c r="O8" s="30"/>
      <c r="P8" s="30"/>
      <c r="Q8" s="30"/>
      <c r="R8" s="30"/>
      <c r="S8" s="31"/>
      <c r="T8" s="51">
        <v>-124583.12</v>
      </c>
      <c r="U8" s="34"/>
    </row>
    <row r="10" spans="1:21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34036.730000000003</v>
      </c>
      <c r="J10" s="38"/>
      <c r="L10" s="21" t="s">
        <v>19</v>
      </c>
      <c r="M10" s="21"/>
      <c r="N10" s="21"/>
      <c r="O10" s="21"/>
      <c r="P10" s="21"/>
      <c r="Q10" s="21"/>
      <c r="R10" s="21"/>
      <c r="S10" s="21"/>
      <c r="T10" s="37">
        <v>37930.1</v>
      </c>
      <c r="U10" s="38"/>
    </row>
    <row r="11" spans="1:21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2708.08</v>
      </c>
      <c r="J11" s="38"/>
      <c r="L11" s="21" t="s">
        <v>20</v>
      </c>
      <c r="M11" s="21"/>
      <c r="N11" s="21"/>
      <c r="O11" s="21"/>
      <c r="P11" s="21"/>
      <c r="Q11" s="21"/>
      <c r="R11" s="21"/>
      <c r="S11" s="21"/>
      <c r="T11" s="37">
        <v>2708.08</v>
      </c>
      <c r="U11" s="38"/>
    </row>
    <row r="12" spans="1:21" x14ac:dyDescent="0.25">
      <c r="I12" s="7"/>
      <c r="J12" s="7"/>
      <c r="T12" s="12"/>
      <c r="U12" s="12"/>
    </row>
    <row r="13" spans="1:2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53952.6</v>
      </c>
      <c r="J13" s="46"/>
      <c r="L13" s="26" t="s">
        <v>3</v>
      </c>
      <c r="M13" s="26"/>
      <c r="N13" s="26"/>
      <c r="O13" s="26"/>
      <c r="P13" s="26"/>
      <c r="Q13" s="26"/>
      <c r="R13" s="26"/>
      <c r="S13" s="26"/>
      <c r="T13" s="46">
        <v>53947.8</v>
      </c>
      <c r="U13" s="46"/>
    </row>
    <row r="14" spans="1:21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  <c r="L14" s="26" t="s">
        <v>21</v>
      </c>
      <c r="M14" s="26"/>
      <c r="N14" s="26"/>
      <c r="O14" s="26"/>
      <c r="P14" s="26"/>
      <c r="Q14" s="26"/>
      <c r="R14" s="26"/>
      <c r="S14" s="26"/>
      <c r="T14" s="46">
        <v>0</v>
      </c>
      <c r="U14" s="46"/>
    </row>
    <row r="15" spans="1:21" x14ac:dyDescent="0.25">
      <c r="A15" s="9"/>
      <c r="B15" s="9"/>
      <c r="C15" s="9"/>
      <c r="D15" s="9"/>
      <c r="E15" s="9"/>
      <c r="F15" s="9"/>
      <c r="G15" s="9"/>
      <c r="H15" s="9"/>
      <c r="I15" s="7"/>
      <c r="J15" s="7"/>
      <c r="L15" s="9"/>
      <c r="M15" s="9"/>
      <c r="N15" s="9"/>
      <c r="O15" s="9"/>
      <c r="P15" s="9"/>
      <c r="Q15" s="9"/>
      <c r="R15" s="9"/>
      <c r="S15" s="9"/>
      <c r="T15" s="12"/>
      <c r="U15" s="12"/>
    </row>
    <row r="16" spans="1:21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50059.23</v>
      </c>
      <c r="J16" s="27"/>
      <c r="L16" s="26" t="s">
        <v>4</v>
      </c>
      <c r="M16" s="26"/>
      <c r="N16" s="26"/>
      <c r="O16" s="26"/>
      <c r="P16" s="26"/>
      <c r="Q16" s="26"/>
      <c r="R16" s="26"/>
      <c r="S16" s="26"/>
      <c r="T16" s="27">
        <v>50914.9</v>
      </c>
      <c r="U16" s="27"/>
    </row>
    <row r="17" spans="1:2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  <c r="L17" s="26" t="s">
        <v>22</v>
      </c>
      <c r="M17" s="26"/>
      <c r="N17" s="26"/>
      <c r="O17" s="26"/>
      <c r="P17" s="26"/>
      <c r="Q17" s="26"/>
      <c r="R17" s="26"/>
      <c r="S17" s="26"/>
      <c r="T17" s="27">
        <v>0</v>
      </c>
      <c r="U17" s="27"/>
    </row>
    <row r="18" spans="1:21" x14ac:dyDescent="0.25">
      <c r="I18" s="7"/>
      <c r="J18" s="7"/>
      <c r="T18" s="12"/>
      <c r="U18" s="12"/>
    </row>
    <row r="19" spans="1:21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8392.4</v>
      </c>
      <c r="J19" s="27"/>
      <c r="L19" s="26" t="s">
        <v>5</v>
      </c>
      <c r="M19" s="26"/>
      <c r="N19" s="26"/>
      <c r="O19" s="26"/>
      <c r="P19" s="26"/>
      <c r="Q19" s="26"/>
      <c r="R19" s="26"/>
      <c r="S19" s="26"/>
      <c r="T19" s="27">
        <v>10061.6</v>
      </c>
      <c r="U19" s="27"/>
    </row>
    <row r="21" spans="1:21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  <c r="L21" s="28" t="s">
        <v>6</v>
      </c>
      <c r="M21" s="28"/>
      <c r="N21" s="28"/>
      <c r="O21" s="28"/>
      <c r="P21" s="28"/>
      <c r="Q21" s="28"/>
      <c r="R21" s="28"/>
      <c r="S21" s="28"/>
      <c r="T21" s="28"/>
      <c r="U21" s="28"/>
    </row>
    <row r="22" spans="1:21" x14ac:dyDescent="0.25">
      <c r="A22" s="24" t="s">
        <v>169</v>
      </c>
      <c r="B22" s="25"/>
      <c r="C22" s="25"/>
      <c r="D22" s="25"/>
      <c r="E22" s="25"/>
      <c r="F22" s="25"/>
      <c r="G22" s="25"/>
      <c r="H22" s="25"/>
      <c r="I22" s="47">
        <v>1490</v>
      </c>
      <c r="J22" s="48"/>
      <c r="L22" s="24" t="s">
        <v>396</v>
      </c>
      <c r="M22" s="25"/>
      <c r="N22" s="25"/>
      <c r="O22" s="25"/>
      <c r="P22" s="25"/>
      <c r="Q22" s="25"/>
      <c r="R22" s="25"/>
      <c r="S22" s="25"/>
      <c r="T22" s="47">
        <v>985</v>
      </c>
      <c r="U22" s="48"/>
    </row>
    <row r="23" spans="1:21" x14ac:dyDescent="0.25">
      <c r="A23" s="17" t="s">
        <v>170</v>
      </c>
      <c r="B23" s="18"/>
      <c r="C23" s="18"/>
      <c r="D23" s="18"/>
      <c r="E23" s="18"/>
      <c r="F23" s="18"/>
      <c r="G23" s="18"/>
      <c r="H23" s="18"/>
      <c r="I23" s="44">
        <v>8590</v>
      </c>
      <c r="J23" s="45"/>
      <c r="L23" s="17" t="s">
        <v>397</v>
      </c>
      <c r="M23" s="18"/>
      <c r="N23" s="18"/>
      <c r="O23" s="18"/>
      <c r="P23" s="18"/>
      <c r="Q23" s="18"/>
      <c r="R23" s="18"/>
      <c r="S23" s="18"/>
      <c r="T23" s="44">
        <v>4208</v>
      </c>
      <c r="U23" s="45"/>
    </row>
    <row r="24" spans="1:21" x14ac:dyDescent="0.25">
      <c r="A24" s="17" t="s">
        <v>171</v>
      </c>
      <c r="B24" s="18"/>
      <c r="C24" s="18"/>
      <c r="D24" s="18"/>
      <c r="E24" s="18"/>
      <c r="F24" s="18"/>
      <c r="G24" s="18"/>
      <c r="H24" s="18"/>
      <c r="I24" s="44">
        <v>1110</v>
      </c>
      <c r="J24" s="45"/>
      <c r="L24" s="17" t="s">
        <v>398</v>
      </c>
      <c r="M24" s="18"/>
      <c r="N24" s="18"/>
      <c r="O24" s="18"/>
      <c r="P24" s="18"/>
      <c r="Q24" s="18"/>
      <c r="R24" s="18"/>
      <c r="S24" s="18"/>
      <c r="T24" s="44">
        <v>1884</v>
      </c>
      <c r="U24" s="45"/>
    </row>
    <row r="25" spans="1:21" x14ac:dyDescent="0.25">
      <c r="A25" s="17" t="s">
        <v>172</v>
      </c>
      <c r="B25" s="18"/>
      <c r="C25" s="18"/>
      <c r="D25" s="18"/>
      <c r="E25" s="18"/>
      <c r="F25" s="18"/>
      <c r="G25" s="18"/>
      <c r="H25" s="18"/>
      <c r="I25" s="44">
        <v>2840</v>
      </c>
      <c r="J25" s="45"/>
      <c r="L25" s="17" t="s">
        <v>399</v>
      </c>
      <c r="M25" s="18"/>
      <c r="N25" s="18"/>
      <c r="O25" s="18"/>
      <c r="P25" s="18"/>
      <c r="Q25" s="18"/>
      <c r="R25" s="18"/>
      <c r="S25" s="18"/>
      <c r="T25" s="44">
        <v>3686</v>
      </c>
      <c r="U25" s="45"/>
    </row>
    <row r="26" spans="1:21" x14ac:dyDescent="0.25">
      <c r="A26" s="17" t="s">
        <v>173</v>
      </c>
      <c r="B26" s="18"/>
      <c r="C26" s="18"/>
      <c r="D26" s="18"/>
      <c r="E26" s="18"/>
      <c r="F26" s="18"/>
      <c r="G26" s="18"/>
      <c r="H26" s="18"/>
      <c r="I26" s="40">
        <v>980</v>
      </c>
      <c r="J26" s="41"/>
      <c r="L26" s="17" t="s">
        <v>400</v>
      </c>
      <c r="M26" s="18"/>
      <c r="N26" s="18"/>
      <c r="O26" s="18"/>
      <c r="P26" s="18"/>
      <c r="Q26" s="18"/>
      <c r="R26" s="18"/>
      <c r="S26" s="18"/>
      <c r="T26" s="40">
        <v>3240</v>
      </c>
      <c r="U26" s="41"/>
    </row>
    <row r="27" spans="1:21" x14ac:dyDescent="0.25">
      <c r="A27" s="17" t="s">
        <v>174</v>
      </c>
      <c r="B27" s="18"/>
      <c r="C27" s="18"/>
      <c r="D27" s="18"/>
      <c r="E27" s="18"/>
      <c r="F27" s="18"/>
      <c r="G27" s="18"/>
      <c r="H27" s="18"/>
      <c r="I27" s="40">
        <v>72743</v>
      </c>
      <c r="J27" s="41"/>
      <c r="L27" s="17" t="s">
        <v>401</v>
      </c>
      <c r="M27" s="18"/>
      <c r="N27" s="18"/>
      <c r="O27" s="18"/>
      <c r="P27" s="18"/>
      <c r="Q27" s="18"/>
      <c r="R27" s="18"/>
      <c r="S27" s="18"/>
      <c r="T27" s="40">
        <v>42992</v>
      </c>
      <c r="U27" s="41"/>
    </row>
    <row r="28" spans="1:21" x14ac:dyDescent="0.25">
      <c r="A28" s="17" t="s">
        <v>175</v>
      </c>
      <c r="B28" s="18"/>
      <c r="C28" s="18"/>
      <c r="D28" s="18"/>
      <c r="E28" s="18"/>
      <c r="F28" s="18"/>
      <c r="G28" s="18"/>
      <c r="H28" s="18"/>
      <c r="I28" s="40">
        <v>1685</v>
      </c>
      <c r="J28" s="41"/>
      <c r="L28" s="17" t="s">
        <v>402</v>
      </c>
      <c r="M28" s="18"/>
      <c r="N28" s="18"/>
      <c r="O28" s="18"/>
      <c r="P28" s="18"/>
      <c r="Q28" s="18"/>
      <c r="R28" s="18"/>
      <c r="S28" s="18"/>
      <c r="T28" s="40">
        <v>1120</v>
      </c>
      <c r="U28" s="41"/>
    </row>
    <row r="29" spans="1:21" x14ac:dyDescent="0.25">
      <c r="A29" s="17" t="s">
        <v>32</v>
      </c>
      <c r="B29" s="18"/>
      <c r="C29" s="18"/>
      <c r="D29" s="18"/>
      <c r="E29" s="18"/>
      <c r="F29" s="18"/>
      <c r="G29" s="18"/>
      <c r="H29" s="18"/>
      <c r="I29" s="40">
        <v>3910</v>
      </c>
      <c r="J29" s="41"/>
      <c r="L29" s="17" t="s">
        <v>403</v>
      </c>
      <c r="M29" s="18"/>
      <c r="N29" s="18"/>
      <c r="O29" s="18"/>
      <c r="P29" s="18"/>
      <c r="Q29" s="18"/>
      <c r="R29" s="18"/>
      <c r="S29" s="18"/>
      <c r="T29" s="40">
        <v>6000</v>
      </c>
      <c r="U29" s="41"/>
    </row>
    <row r="30" spans="1:21" ht="14.25" customHeight="1" x14ac:dyDescent="0.25">
      <c r="A30" s="17" t="s">
        <v>176</v>
      </c>
      <c r="B30" s="18"/>
      <c r="C30" s="18"/>
      <c r="D30" s="18"/>
      <c r="E30" s="18"/>
      <c r="F30" s="18"/>
      <c r="G30" s="18"/>
      <c r="H30" s="18"/>
      <c r="I30" s="40">
        <v>87910.3</v>
      </c>
      <c r="J30" s="41"/>
      <c r="L30" s="17"/>
      <c r="M30" s="18"/>
      <c r="N30" s="18"/>
      <c r="O30" s="18"/>
      <c r="P30" s="18"/>
      <c r="Q30" s="18"/>
      <c r="R30" s="18"/>
      <c r="S30" s="18"/>
      <c r="T30" s="40"/>
      <c r="U30" s="41"/>
    </row>
    <row r="31" spans="1:21" x14ac:dyDescent="0.25">
      <c r="A31" s="17" t="s">
        <v>33</v>
      </c>
      <c r="B31" s="18"/>
      <c r="C31" s="18"/>
      <c r="D31" s="18"/>
      <c r="E31" s="18"/>
      <c r="F31" s="18"/>
      <c r="G31" s="18"/>
      <c r="H31" s="18"/>
      <c r="I31" s="40">
        <v>10000</v>
      </c>
      <c r="J31" s="41"/>
      <c r="L31" s="17"/>
      <c r="M31" s="18"/>
      <c r="N31" s="18"/>
      <c r="O31" s="18"/>
      <c r="P31" s="18"/>
      <c r="Q31" s="18"/>
      <c r="R31" s="18"/>
      <c r="S31" s="18"/>
      <c r="T31" s="40"/>
      <c r="U31" s="41"/>
    </row>
    <row r="32" spans="1:21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191258.3</v>
      </c>
      <c r="J32" s="43"/>
      <c r="L32" s="19" t="s">
        <v>7</v>
      </c>
      <c r="M32" s="20"/>
      <c r="N32" s="20"/>
      <c r="O32" s="20"/>
      <c r="P32" s="20"/>
      <c r="Q32" s="20"/>
      <c r="R32" s="20"/>
      <c r="S32" s="20"/>
      <c r="T32" s="42">
        <f>SUM(T22:T31)</f>
        <v>64115</v>
      </c>
      <c r="U32" s="43"/>
    </row>
    <row r="33" spans="1:21" x14ac:dyDescent="0.25">
      <c r="A33" s="2"/>
      <c r="B33" s="2"/>
      <c r="C33" s="2"/>
      <c r="D33" s="2"/>
      <c r="E33" s="2"/>
      <c r="F33" s="2"/>
      <c r="G33" s="2"/>
      <c r="H33" s="2"/>
      <c r="L33" s="2"/>
      <c r="M33" s="2"/>
      <c r="N33" s="2"/>
      <c r="O33" s="2"/>
      <c r="P33" s="2"/>
      <c r="Q33" s="2"/>
      <c r="R33" s="2"/>
      <c r="S33" s="2"/>
    </row>
    <row r="34" spans="1:21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40638.18</v>
      </c>
      <c r="J34" s="23"/>
      <c r="L34" s="21" t="s">
        <v>11</v>
      </c>
      <c r="M34" s="21"/>
      <c r="N34" s="21"/>
      <c r="O34" s="21"/>
      <c r="P34" s="21"/>
      <c r="Q34" s="21"/>
      <c r="R34" s="21"/>
      <c r="S34" s="21"/>
      <c r="T34" s="22">
        <f>T10+T11+T13+T14-T16-T17</f>
        <v>43671.080000000009</v>
      </c>
      <c r="U34" s="23"/>
    </row>
    <row r="35" spans="1:21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7"/>
      <c r="L35" s="4"/>
      <c r="M35" s="4"/>
      <c r="N35" s="4"/>
      <c r="O35" s="4"/>
      <c r="P35" s="4"/>
      <c r="Q35" s="4"/>
      <c r="R35" s="4"/>
      <c r="S35" s="4"/>
      <c r="T35" s="5"/>
      <c r="U35" s="12"/>
    </row>
    <row r="36" spans="1:21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15">
        <f>I8+I16+I19-I32</f>
        <v>-124583.12</v>
      </c>
      <c r="J36" s="16"/>
      <c r="L36" s="13" t="s">
        <v>9</v>
      </c>
      <c r="M36" s="14"/>
      <c r="N36" s="14"/>
      <c r="O36" s="14"/>
      <c r="P36" s="14"/>
      <c r="Q36" s="14"/>
      <c r="R36" s="14"/>
      <c r="S36" s="14"/>
      <c r="T36" s="15">
        <f>T8+T16+T19-T32</f>
        <v>-127721.62</v>
      </c>
      <c r="U36" s="16"/>
    </row>
  </sheetData>
  <mergeCells count="94">
    <mergeCell ref="L32:S32"/>
    <mergeCell ref="T32:U32"/>
    <mergeCell ref="L34:S34"/>
    <mergeCell ref="T34:U34"/>
    <mergeCell ref="L36:S36"/>
    <mergeCell ref="T36:U36"/>
    <mergeCell ref="L29:S29"/>
    <mergeCell ref="T29:U29"/>
    <mergeCell ref="L30:S30"/>
    <mergeCell ref="T30:U30"/>
    <mergeCell ref="L31:S31"/>
    <mergeCell ref="T31:U31"/>
    <mergeCell ref="L26:S26"/>
    <mergeCell ref="T26:U26"/>
    <mergeCell ref="L27:S27"/>
    <mergeCell ref="T27:U27"/>
    <mergeCell ref="L28:S28"/>
    <mergeCell ref="T28:U28"/>
    <mergeCell ref="L23:S23"/>
    <mergeCell ref="T23:U23"/>
    <mergeCell ref="L24:S24"/>
    <mergeCell ref="T24:U24"/>
    <mergeCell ref="L25:S25"/>
    <mergeCell ref="T25:U25"/>
    <mergeCell ref="L19:S19"/>
    <mergeCell ref="T19:U19"/>
    <mergeCell ref="L21:U21"/>
    <mergeCell ref="L22:S22"/>
    <mergeCell ref="T22:U22"/>
    <mergeCell ref="L14:S14"/>
    <mergeCell ref="T14:U14"/>
    <mergeCell ref="L16:S16"/>
    <mergeCell ref="T16:U16"/>
    <mergeCell ref="L17:S17"/>
    <mergeCell ref="T17:U17"/>
    <mergeCell ref="L10:S10"/>
    <mergeCell ref="T10:U10"/>
    <mergeCell ref="L11:S11"/>
    <mergeCell ref="T11:U11"/>
    <mergeCell ref="L13:S13"/>
    <mergeCell ref="T13:U13"/>
    <mergeCell ref="L1:U1"/>
    <mergeCell ref="L3:U3"/>
    <mergeCell ref="L4:U4"/>
    <mergeCell ref="L5:U5"/>
    <mergeCell ref="L8:S8"/>
    <mergeCell ref="T8:U8"/>
    <mergeCell ref="A34:H34"/>
    <mergeCell ref="I34:J34"/>
    <mergeCell ref="A36:H36"/>
    <mergeCell ref="I36:J36"/>
    <mergeCell ref="A31:H31"/>
    <mergeCell ref="I31:J31"/>
    <mergeCell ref="A27:H27"/>
    <mergeCell ref="I27:J27"/>
    <mergeCell ref="A28:H28"/>
    <mergeCell ref="I28:J28"/>
    <mergeCell ref="A32:H32"/>
    <mergeCell ref="I32:J32"/>
    <mergeCell ref="A29:H29"/>
    <mergeCell ref="I29:J29"/>
    <mergeCell ref="A30:H30"/>
    <mergeCell ref="I30:J30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44" fitToHeight="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4" sqref="I24:J24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357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133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123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65563.02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2411.4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</row>
    <row r="12" spans="1:13" x14ac:dyDescent="0.25">
      <c r="I12" s="11"/>
      <c r="J12" s="11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6724.8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1"/>
      <c r="J15" s="11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8148.81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</row>
    <row r="18" spans="1:10" x14ac:dyDescent="0.25">
      <c r="I18" s="11"/>
      <c r="J18" s="11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6.5" customHeight="1" x14ac:dyDescent="0.25">
      <c r="A22" s="17" t="s">
        <v>358</v>
      </c>
      <c r="B22" s="18"/>
      <c r="C22" s="18"/>
      <c r="D22" s="18"/>
      <c r="E22" s="18"/>
      <c r="F22" s="18"/>
      <c r="G22" s="18"/>
      <c r="H22" s="18"/>
      <c r="I22" s="44">
        <v>2320</v>
      </c>
      <c r="J22" s="45"/>
    </row>
    <row r="23" spans="1:10" ht="15" customHeight="1" x14ac:dyDescent="0.25">
      <c r="A23" s="17" t="s">
        <v>359</v>
      </c>
      <c r="B23" s="18"/>
      <c r="C23" s="18"/>
      <c r="D23" s="18"/>
      <c r="E23" s="18"/>
      <c r="F23" s="18"/>
      <c r="G23" s="18"/>
      <c r="H23" s="18"/>
      <c r="I23" s="63">
        <v>5780</v>
      </c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ht="15" customHeight="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8100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987.39000000000033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1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65611.83</v>
      </c>
      <c r="J36" s="59"/>
    </row>
  </sheetData>
  <mergeCells count="47">
    <mergeCell ref="A1:J1"/>
    <mergeCell ref="A3:J3"/>
    <mergeCell ref="A4:J4"/>
    <mergeCell ref="A5:J5"/>
    <mergeCell ref="A8:H8"/>
    <mergeCell ref="I8:J8"/>
    <mergeCell ref="A10:H10"/>
    <mergeCell ref="I10:J10"/>
    <mergeCell ref="A11:H11"/>
    <mergeCell ref="I11:J11"/>
    <mergeCell ref="A13:H13"/>
    <mergeCell ref="I13:J13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24:H24"/>
    <mergeCell ref="I24:J24"/>
    <mergeCell ref="A25:H25"/>
    <mergeCell ref="I25:J25"/>
    <mergeCell ref="A26:H26"/>
    <mergeCell ref="I26:J26"/>
    <mergeCell ref="A27:H27"/>
    <mergeCell ref="I27:J27"/>
    <mergeCell ref="A28:H28"/>
    <mergeCell ref="I28:J28"/>
    <mergeCell ref="A29:H29"/>
    <mergeCell ref="I29:J29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I22" sqref="I22:J22"/>
    </sheetView>
  </sheetViews>
  <sheetFormatPr defaultRowHeight="15" x14ac:dyDescent="0.25"/>
  <cols>
    <col min="9" max="9" width="11.7109375" customWidth="1"/>
  </cols>
  <sheetData>
    <row r="1" spans="1:13" ht="108" customHeight="1" x14ac:dyDescent="0.25">
      <c r="A1" s="32" t="s">
        <v>360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35" t="s">
        <v>134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x14ac:dyDescent="0.25">
      <c r="A4" s="36" t="s">
        <v>135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3" ht="15.75" thickBot="1" x14ac:dyDescent="0.3"/>
    <row r="8" spans="1:13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-16568</v>
      </c>
      <c r="J8" s="34"/>
    </row>
    <row r="10" spans="1:13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10334.07</v>
      </c>
      <c r="J10" s="38"/>
    </row>
    <row r="11" spans="1:13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15208.57</v>
      </c>
      <c r="J11" s="38"/>
    </row>
    <row r="12" spans="1:13" x14ac:dyDescent="0.25">
      <c r="I12" s="11"/>
      <c r="J12" s="11"/>
    </row>
    <row r="13" spans="1:13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4092</v>
      </c>
      <c r="J13" s="46"/>
    </row>
    <row r="14" spans="1:13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11"/>
      <c r="J15" s="11"/>
    </row>
    <row r="16" spans="1:13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46">
        <v>3315.46</v>
      </c>
      <c r="J16" s="46"/>
    </row>
    <row r="17" spans="1:10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15208.57</v>
      </c>
      <c r="J17" s="27"/>
    </row>
    <row r="18" spans="1:10" x14ac:dyDescent="0.25">
      <c r="I18" s="11"/>
      <c r="J18" s="11"/>
    </row>
    <row r="19" spans="1:10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0</v>
      </c>
      <c r="J19" s="27"/>
    </row>
    <row r="21" spans="1:10" x14ac:dyDescent="0.25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6.5" customHeight="1" x14ac:dyDescent="0.25">
      <c r="A22" s="17" t="s">
        <v>136</v>
      </c>
      <c r="B22" s="18"/>
      <c r="C22" s="18"/>
      <c r="D22" s="18"/>
      <c r="E22" s="18"/>
      <c r="F22" s="18"/>
      <c r="G22" s="18"/>
      <c r="H22" s="18"/>
      <c r="I22" s="44"/>
      <c r="J22" s="45"/>
    </row>
    <row r="23" spans="1:10" ht="15" customHeight="1" x14ac:dyDescent="0.25">
      <c r="A23" s="17"/>
      <c r="B23" s="18"/>
      <c r="C23" s="18"/>
      <c r="D23" s="18"/>
      <c r="E23" s="18"/>
      <c r="F23" s="18"/>
      <c r="G23" s="18"/>
      <c r="H23" s="18"/>
      <c r="I23" s="63"/>
      <c r="J23" s="64"/>
    </row>
    <row r="24" spans="1:10" ht="15" customHeight="1" x14ac:dyDescent="0.25">
      <c r="A24" s="17"/>
      <c r="B24" s="18"/>
      <c r="C24" s="18"/>
      <c r="D24" s="18"/>
      <c r="E24" s="18"/>
      <c r="F24" s="18"/>
      <c r="G24" s="18"/>
      <c r="H24" s="18"/>
      <c r="I24" s="44"/>
      <c r="J24" s="45"/>
    </row>
    <row r="25" spans="1:10" ht="15" customHeight="1" x14ac:dyDescent="0.25">
      <c r="A25" s="17"/>
      <c r="B25" s="18"/>
      <c r="C25" s="18"/>
      <c r="D25" s="18"/>
      <c r="E25" s="18"/>
      <c r="F25" s="18"/>
      <c r="G25" s="18"/>
      <c r="H25" s="18"/>
      <c r="I25" s="44"/>
      <c r="J25" s="45"/>
    </row>
    <row r="26" spans="1:10" ht="15" customHeight="1" x14ac:dyDescent="0.25">
      <c r="A26" s="17"/>
      <c r="B26" s="18"/>
      <c r="C26" s="18"/>
      <c r="D26" s="18"/>
      <c r="E26" s="18"/>
      <c r="F26" s="18"/>
      <c r="G26" s="18"/>
      <c r="H26" s="18"/>
      <c r="I26" s="40"/>
      <c r="J26" s="41"/>
    </row>
    <row r="27" spans="1:10" ht="15" customHeight="1" x14ac:dyDescent="0.25">
      <c r="A27" s="17"/>
      <c r="B27" s="18"/>
      <c r="C27" s="18"/>
      <c r="D27" s="18"/>
      <c r="E27" s="18"/>
      <c r="F27" s="18"/>
      <c r="G27" s="18"/>
      <c r="H27" s="18"/>
      <c r="I27" s="40"/>
      <c r="J27" s="41"/>
    </row>
    <row r="28" spans="1:10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</row>
    <row r="29" spans="1:10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</row>
    <row r="30" spans="1:10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</row>
    <row r="31" spans="1:10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</row>
    <row r="32" spans="1:10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0</v>
      </c>
      <c r="J32" s="43"/>
    </row>
    <row r="33" spans="1:10" x14ac:dyDescent="0.25">
      <c r="A33" s="2"/>
      <c r="B33" s="2"/>
      <c r="C33" s="2"/>
      <c r="D33" s="2"/>
      <c r="E33" s="2"/>
      <c r="F33" s="2"/>
      <c r="G33" s="2"/>
      <c r="H33" s="2"/>
    </row>
    <row r="34" spans="1:10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11110.61</v>
      </c>
      <c r="J34" s="23"/>
    </row>
    <row r="35" spans="1:10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11"/>
    </row>
    <row r="36" spans="1:10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8">
        <f>I8+I16+I17+I19-I32</f>
        <v>1956.0299999999988</v>
      </c>
      <c r="J36" s="59"/>
    </row>
  </sheetData>
  <mergeCells count="47">
    <mergeCell ref="A1:J1"/>
    <mergeCell ref="A3:J3"/>
    <mergeCell ref="A4:J4"/>
    <mergeCell ref="A5:J5"/>
    <mergeCell ref="A8:H8"/>
    <mergeCell ref="I8:J8"/>
    <mergeCell ref="A10:H10"/>
    <mergeCell ref="I10:J10"/>
    <mergeCell ref="A11:H11"/>
    <mergeCell ref="I11:J11"/>
    <mergeCell ref="A13:H13"/>
    <mergeCell ref="I13:J13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24:H24"/>
    <mergeCell ref="I24:J24"/>
    <mergeCell ref="A25:H25"/>
    <mergeCell ref="I25:J25"/>
    <mergeCell ref="A26:H26"/>
    <mergeCell ref="I26:J26"/>
    <mergeCell ref="A27:H27"/>
    <mergeCell ref="I27:J27"/>
    <mergeCell ref="A28:H28"/>
    <mergeCell ref="I28:J28"/>
    <mergeCell ref="A29:H29"/>
    <mergeCell ref="I29:J29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</mergeCells>
  <pageMargins left="0.7" right="0.7" top="0.75" bottom="0.75" header="0.3" footer="0.3"/>
  <pageSetup paperSize="9" scale="92" fitToHeight="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workbookViewId="0">
      <selection activeCell="T32" activeCellId="1" sqref="I32:J32 T32:U32"/>
    </sheetView>
  </sheetViews>
  <sheetFormatPr defaultRowHeight="15" x14ac:dyDescent="0.25"/>
  <cols>
    <col min="9" max="9" width="11.7109375" customWidth="1"/>
  </cols>
  <sheetData>
    <row r="1" spans="1:21" ht="108" customHeight="1" x14ac:dyDescent="0.25">
      <c r="A1" s="32" t="s">
        <v>181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32" t="s">
        <v>405</v>
      </c>
      <c r="M1" s="32"/>
      <c r="N1" s="32"/>
      <c r="O1" s="32"/>
      <c r="P1" s="32"/>
      <c r="Q1" s="32"/>
      <c r="R1" s="32"/>
      <c r="S1" s="32"/>
      <c r="T1" s="32"/>
      <c r="U1" s="32"/>
    </row>
    <row r="2" spans="1:21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.5" customHeight="1" x14ac:dyDescent="0.25">
      <c r="A3" s="35" t="s">
        <v>35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35" t="s">
        <v>35</v>
      </c>
      <c r="M3" s="35"/>
      <c r="N3" s="35"/>
      <c r="O3" s="35"/>
      <c r="P3" s="35"/>
      <c r="Q3" s="35"/>
      <c r="R3" s="35"/>
      <c r="S3" s="35"/>
      <c r="T3" s="35"/>
      <c r="U3" s="35"/>
    </row>
    <row r="4" spans="1:21" x14ac:dyDescent="0.25">
      <c r="A4" s="36" t="s">
        <v>29</v>
      </c>
      <c r="B4" s="36"/>
      <c r="C4" s="36"/>
      <c r="D4" s="36"/>
      <c r="E4" s="36"/>
      <c r="F4" s="36"/>
      <c r="G4" s="36"/>
      <c r="H4" s="36"/>
      <c r="I4" s="36"/>
      <c r="J4" s="36"/>
      <c r="L4" s="36" t="s">
        <v>29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25">
      <c r="A5" s="36" t="s">
        <v>34</v>
      </c>
      <c r="B5" s="36"/>
      <c r="C5" s="36"/>
      <c r="D5" s="36"/>
      <c r="E5" s="36"/>
      <c r="F5" s="36"/>
      <c r="G5" s="36"/>
      <c r="H5" s="36"/>
      <c r="I5" s="36"/>
      <c r="J5" s="36"/>
      <c r="L5" s="36" t="s">
        <v>34</v>
      </c>
      <c r="M5" s="36"/>
      <c r="N5" s="36"/>
      <c r="O5" s="36"/>
      <c r="P5" s="36"/>
      <c r="Q5" s="36"/>
      <c r="R5" s="36"/>
      <c r="S5" s="36"/>
      <c r="T5" s="36"/>
      <c r="U5" s="36"/>
    </row>
    <row r="7" spans="1:21" ht="15.75" thickBot="1" x14ac:dyDescent="0.3"/>
    <row r="8" spans="1:21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-130754.34</v>
      </c>
      <c r="J8" s="34"/>
      <c r="L8" s="29" t="s">
        <v>2</v>
      </c>
      <c r="M8" s="30"/>
      <c r="N8" s="30"/>
      <c r="O8" s="30"/>
      <c r="P8" s="30"/>
      <c r="Q8" s="30"/>
      <c r="R8" s="30"/>
      <c r="S8" s="31"/>
      <c r="T8" s="51">
        <v>-82712.75</v>
      </c>
      <c r="U8" s="34"/>
    </row>
    <row r="10" spans="1:21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23054.13</v>
      </c>
      <c r="J10" s="38"/>
      <c r="L10" s="21" t="s">
        <v>19</v>
      </c>
      <c r="M10" s="21"/>
      <c r="N10" s="21"/>
      <c r="O10" s="21"/>
      <c r="P10" s="21"/>
      <c r="Q10" s="21"/>
      <c r="R10" s="21"/>
      <c r="S10" s="21"/>
      <c r="T10" s="37">
        <v>24676.44</v>
      </c>
      <c r="U10" s="38"/>
    </row>
    <row r="11" spans="1:21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873.36</v>
      </c>
      <c r="J11" s="38"/>
      <c r="L11" s="21" t="s">
        <v>20</v>
      </c>
      <c r="M11" s="21"/>
      <c r="N11" s="21"/>
      <c r="O11" s="21"/>
      <c r="P11" s="21"/>
      <c r="Q11" s="21"/>
      <c r="R11" s="21"/>
      <c r="S11" s="21"/>
      <c r="T11" s="37">
        <v>873.36</v>
      </c>
      <c r="U11" s="38"/>
    </row>
    <row r="12" spans="1:21" x14ac:dyDescent="0.25">
      <c r="I12" s="7"/>
      <c r="J12" s="7"/>
      <c r="T12" s="12"/>
      <c r="U12" s="12"/>
    </row>
    <row r="13" spans="1:2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57006.6</v>
      </c>
      <c r="J13" s="46"/>
      <c r="L13" s="26" t="s">
        <v>3</v>
      </c>
      <c r="M13" s="26"/>
      <c r="N13" s="26"/>
      <c r="O13" s="26"/>
      <c r="P13" s="26"/>
      <c r="Q13" s="26"/>
      <c r="R13" s="26"/>
      <c r="S13" s="26"/>
      <c r="T13" s="46">
        <v>56997</v>
      </c>
      <c r="U13" s="46"/>
    </row>
    <row r="14" spans="1:21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  <c r="L14" s="26" t="s">
        <v>21</v>
      </c>
      <c r="M14" s="26"/>
      <c r="N14" s="26"/>
      <c r="O14" s="26"/>
      <c r="P14" s="26"/>
      <c r="Q14" s="26"/>
      <c r="R14" s="26"/>
      <c r="S14" s="26"/>
      <c r="T14" s="46">
        <v>0</v>
      </c>
      <c r="U14" s="46"/>
    </row>
    <row r="15" spans="1:21" x14ac:dyDescent="0.25">
      <c r="A15" s="9"/>
      <c r="B15" s="9"/>
      <c r="C15" s="9"/>
      <c r="D15" s="9"/>
      <c r="E15" s="9"/>
      <c r="F15" s="9"/>
      <c r="G15" s="9"/>
      <c r="H15" s="9"/>
      <c r="I15" s="7"/>
      <c r="J15" s="7"/>
      <c r="L15" s="9"/>
      <c r="M15" s="9"/>
      <c r="N15" s="9"/>
      <c r="O15" s="9"/>
      <c r="P15" s="9"/>
      <c r="Q15" s="9"/>
      <c r="R15" s="9"/>
      <c r="S15" s="9"/>
      <c r="T15" s="12"/>
      <c r="U15" s="12"/>
    </row>
    <row r="16" spans="1:21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55384.29</v>
      </c>
      <c r="J16" s="27"/>
      <c r="L16" s="26" t="s">
        <v>4</v>
      </c>
      <c r="M16" s="26"/>
      <c r="N16" s="26"/>
      <c r="O16" s="26"/>
      <c r="P16" s="26"/>
      <c r="Q16" s="26"/>
      <c r="R16" s="26"/>
      <c r="S16" s="26"/>
      <c r="T16" s="27">
        <v>58296.53</v>
      </c>
      <c r="U16" s="27"/>
    </row>
    <row r="17" spans="1:2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  <c r="L17" s="26" t="s">
        <v>22</v>
      </c>
      <c r="M17" s="26"/>
      <c r="N17" s="26"/>
      <c r="O17" s="26"/>
      <c r="P17" s="26"/>
      <c r="Q17" s="26"/>
      <c r="R17" s="26"/>
      <c r="S17" s="26"/>
      <c r="T17" s="27">
        <v>0</v>
      </c>
      <c r="U17" s="27"/>
    </row>
    <row r="18" spans="1:21" x14ac:dyDescent="0.25">
      <c r="I18" s="7"/>
      <c r="J18" s="7"/>
      <c r="T18" s="12"/>
      <c r="U18" s="12"/>
    </row>
    <row r="19" spans="1:21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7100</v>
      </c>
      <c r="J19" s="27"/>
      <c r="L19" s="26" t="s">
        <v>5</v>
      </c>
      <c r="M19" s="26"/>
      <c r="N19" s="26"/>
      <c r="O19" s="26"/>
      <c r="P19" s="26"/>
      <c r="Q19" s="26"/>
      <c r="R19" s="26"/>
      <c r="S19" s="26"/>
      <c r="T19" s="27">
        <v>9200</v>
      </c>
      <c r="U19" s="27"/>
    </row>
    <row r="21" spans="1:21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  <c r="L21" s="28" t="s">
        <v>6</v>
      </c>
      <c r="M21" s="28"/>
      <c r="N21" s="28"/>
      <c r="O21" s="28"/>
      <c r="P21" s="28"/>
      <c r="Q21" s="28"/>
      <c r="R21" s="28"/>
      <c r="S21" s="28"/>
      <c r="T21" s="28"/>
      <c r="U21" s="28"/>
    </row>
    <row r="22" spans="1:21" x14ac:dyDescent="0.25">
      <c r="A22" s="24" t="s">
        <v>177</v>
      </c>
      <c r="B22" s="25"/>
      <c r="C22" s="25"/>
      <c r="D22" s="25"/>
      <c r="E22" s="25"/>
      <c r="F22" s="25"/>
      <c r="G22" s="25"/>
      <c r="H22" s="25"/>
      <c r="I22" s="47">
        <v>720</v>
      </c>
      <c r="J22" s="48"/>
      <c r="L22" s="24" t="s">
        <v>406</v>
      </c>
      <c r="M22" s="25"/>
      <c r="N22" s="25"/>
      <c r="O22" s="25"/>
      <c r="P22" s="25"/>
      <c r="Q22" s="25"/>
      <c r="R22" s="25"/>
      <c r="S22" s="25"/>
      <c r="T22" s="47">
        <v>1230</v>
      </c>
      <c r="U22" s="48"/>
    </row>
    <row r="23" spans="1:21" x14ac:dyDescent="0.25">
      <c r="A23" s="17" t="s">
        <v>159</v>
      </c>
      <c r="B23" s="18"/>
      <c r="C23" s="18"/>
      <c r="D23" s="18"/>
      <c r="E23" s="18"/>
      <c r="F23" s="18"/>
      <c r="G23" s="18"/>
      <c r="H23" s="18"/>
      <c r="I23" s="44">
        <v>380</v>
      </c>
      <c r="J23" s="45"/>
      <c r="L23" s="17" t="s">
        <v>407</v>
      </c>
      <c r="M23" s="18"/>
      <c r="N23" s="18"/>
      <c r="O23" s="18"/>
      <c r="P23" s="18"/>
      <c r="Q23" s="18"/>
      <c r="R23" s="18"/>
      <c r="S23" s="18"/>
      <c r="T23" s="44">
        <v>985</v>
      </c>
      <c r="U23" s="45"/>
    </row>
    <row r="24" spans="1:21" ht="15" customHeight="1" x14ac:dyDescent="0.25">
      <c r="A24" s="17" t="s">
        <v>178</v>
      </c>
      <c r="B24" s="18"/>
      <c r="C24" s="18"/>
      <c r="D24" s="18"/>
      <c r="E24" s="18"/>
      <c r="F24" s="18"/>
      <c r="G24" s="18"/>
      <c r="H24" s="18"/>
      <c r="I24" s="44">
        <v>500</v>
      </c>
      <c r="J24" s="45"/>
      <c r="L24" s="17" t="s">
        <v>408</v>
      </c>
      <c r="M24" s="18"/>
      <c r="N24" s="18"/>
      <c r="O24" s="18"/>
      <c r="P24" s="18"/>
      <c r="Q24" s="18"/>
      <c r="R24" s="18"/>
      <c r="S24" s="18"/>
      <c r="T24" s="44">
        <v>3350</v>
      </c>
      <c r="U24" s="45"/>
    </row>
    <row r="25" spans="1:21" x14ac:dyDescent="0.25">
      <c r="A25" s="17" t="s">
        <v>179</v>
      </c>
      <c r="B25" s="18"/>
      <c r="C25" s="18"/>
      <c r="D25" s="18"/>
      <c r="E25" s="18"/>
      <c r="F25" s="18"/>
      <c r="G25" s="18"/>
      <c r="H25" s="18"/>
      <c r="I25" s="44">
        <v>1070</v>
      </c>
      <c r="J25" s="45"/>
      <c r="L25" s="17" t="s">
        <v>409</v>
      </c>
      <c r="M25" s="18"/>
      <c r="N25" s="18"/>
      <c r="O25" s="18"/>
      <c r="P25" s="18"/>
      <c r="Q25" s="18"/>
      <c r="R25" s="18"/>
      <c r="S25" s="18"/>
      <c r="T25" s="44">
        <v>1784</v>
      </c>
      <c r="U25" s="45"/>
    </row>
    <row r="26" spans="1:21" ht="15" customHeight="1" x14ac:dyDescent="0.25">
      <c r="A26" s="17" t="s">
        <v>180</v>
      </c>
      <c r="B26" s="18"/>
      <c r="C26" s="18"/>
      <c r="D26" s="18"/>
      <c r="E26" s="18"/>
      <c r="F26" s="18"/>
      <c r="G26" s="18"/>
      <c r="H26" s="18"/>
      <c r="I26" s="40">
        <v>1772.7</v>
      </c>
      <c r="J26" s="41"/>
      <c r="L26" s="17" t="s">
        <v>410</v>
      </c>
      <c r="M26" s="18"/>
      <c r="N26" s="18"/>
      <c r="O26" s="18"/>
      <c r="P26" s="18"/>
      <c r="Q26" s="18"/>
      <c r="R26" s="18"/>
      <c r="S26" s="18"/>
      <c r="T26" s="40">
        <v>8500</v>
      </c>
      <c r="U26" s="41"/>
    </row>
    <row r="27" spans="1:21" ht="15" customHeight="1" x14ac:dyDescent="0.25">
      <c r="A27" s="17" t="s">
        <v>113</v>
      </c>
      <c r="B27" s="18"/>
      <c r="C27" s="18"/>
      <c r="D27" s="18"/>
      <c r="E27" s="18"/>
      <c r="F27" s="18"/>
      <c r="G27" s="18"/>
      <c r="H27" s="18"/>
      <c r="I27" s="40">
        <v>10000</v>
      </c>
      <c r="J27" s="41"/>
      <c r="L27" s="17" t="s">
        <v>185</v>
      </c>
      <c r="M27" s="18"/>
      <c r="N27" s="18"/>
      <c r="O27" s="18"/>
      <c r="P27" s="18"/>
      <c r="Q27" s="18"/>
      <c r="R27" s="18"/>
      <c r="S27" s="18"/>
      <c r="T27" s="40">
        <v>1082</v>
      </c>
      <c r="U27" s="41"/>
    </row>
    <row r="28" spans="1:21" x14ac:dyDescent="0.25">
      <c r="A28" s="17"/>
      <c r="B28" s="18"/>
      <c r="C28" s="18"/>
      <c r="D28" s="18"/>
      <c r="E28" s="18"/>
      <c r="F28" s="18"/>
      <c r="G28" s="18"/>
      <c r="H28" s="18"/>
      <c r="I28" s="40"/>
      <c r="J28" s="41"/>
      <c r="L28" s="17" t="s">
        <v>411</v>
      </c>
      <c r="M28" s="18"/>
      <c r="N28" s="18"/>
      <c r="O28" s="18"/>
      <c r="P28" s="18"/>
      <c r="Q28" s="18"/>
      <c r="R28" s="18"/>
      <c r="S28" s="18"/>
      <c r="T28" s="40">
        <v>6000</v>
      </c>
      <c r="U28" s="41"/>
    </row>
    <row r="29" spans="1:21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  <c r="L29" s="17" t="s">
        <v>412</v>
      </c>
      <c r="M29" s="18"/>
      <c r="N29" s="18"/>
      <c r="O29" s="18"/>
      <c r="P29" s="18"/>
      <c r="Q29" s="18"/>
      <c r="R29" s="18"/>
      <c r="S29" s="18"/>
      <c r="T29" s="40">
        <v>1186</v>
      </c>
      <c r="U29" s="41"/>
    </row>
    <row r="30" spans="1:21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  <c r="L30" s="17" t="s">
        <v>413</v>
      </c>
      <c r="M30" s="18"/>
      <c r="N30" s="18"/>
      <c r="O30" s="18"/>
      <c r="P30" s="18"/>
      <c r="Q30" s="18"/>
      <c r="R30" s="18"/>
      <c r="S30" s="18"/>
      <c r="T30" s="40">
        <v>14030</v>
      </c>
      <c r="U30" s="41"/>
    </row>
    <row r="31" spans="1:21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  <c r="L31" s="17"/>
      <c r="M31" s="18"/>
      <c r="N31" s="18"/>
      <c r="O31" s="18"/>
      <c r="P31" s="18"/>
      <c r="Q31" s="18"/>
      <c r="R31" s="18"/>
      <c r="S31" s="18"/>
      <c r="T31" s="40"/>
      <c r="U31" s="41"/>
    </row>
    <row r="32" spans="1:21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14442.7</v>
      </c>
      <c r="J32" s="43"/>
      <c r="L32" s="19" t="s">
        <v>7</v>
      </c>
      <c r="M32" s="20"/>
      <c r="N32" s="20"/>
      <c r="O32" s="20"/>
      <c r="P32" s="20"/>
      <c r="Q32" s="20"/>
      <c r="R32" s="20"/>
      <c r="S32" s="20"/>
      <c r="T32" s="42">
        <f>SUM(T22:T31)</f>
        <v>38147</v>
      </c>
      <c r="U32" s="43"/>
    </row>
    <row r="33" spans="1:21" x14ac:dyDescent="0.25">
      <c r="A33" s="2"/>
      <c r="B33" s="2"/>
      <c r="C33" s="2"/>
      <c r="D33" s="2"/>
      <c r="E33" s="2"/>
      <c r="F33" s="2"/>
      <c r="G33" s="2"/>
      <c r="H33" s="2"/>
      <c r="L33" s="2"/>
      <c r="M33" s="2"/>
      <c r="N33" s="2"/>
      <c r="O33" s="2"/>
      <c r="P33" s="2"/>
      <c r="Q33" s="2"/>
      <c r="R33" s="2"/>
      <c r="S33" s="2"/>
    </row>
    <row r="34" spans="1:21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25549.799999999996</v>
      </c>
      <c r="J34" s="23"/>
      <c r="L34" s="21" t="s">
        <v>11</v>
      </c>
      <c r="M34" s="21"/>
      <c r="N34" s="21"/>
      <c r="O34" s="21"/>
      <c r="P34" s="21"/>
      <c r="Q34" s="21"/>
      <c r="R34" s="21"/>
      <c r="S34" s="21"/>
      <c r="T34" s="22">
        <f>T10+T11+T13+T14-T16-T17</f>
        <v>24250.270000000004</v>
      </c>
      <c r="U34" s="23"/>
    </row>
    <row r="35" spans="1:21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7"/>
      <c r="L35" s="4"/>
      <c r="M35" s="4"/>
      <c r="N35" s="4"/>
      <c r="O35" s="4"/>
      <c r="P35" s="4"/>
      <c r="Q35" s="4"/>
      <c r="R35" s="4"/>
      <c r="S35" s="4"/>
      <c r="T35" s="5"/>
      <c r="U35" s="12"/>
    </row>
    <row r="36" spans="1:21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15">
        <f>I8+I16+I19-I32</f>
        <v>-82712.749999999985</v>
      </c>
      <c r="J36" s="16"/>
      <c r="L36" s="13" t="s">
        <v>9</v>
      </c>
      <c r="M36" s="14"/>
      <c r="N36" s="14"/>
      <c r="O36" s="14"/>
      <c r="P36" s="14"/>
      <c r="Q36" s="14"/>
      <c r="R36" s="14"/>
      <c r="S36" s="14"/>
      <c r="T36" s="15">
        <f>T8+T16+T19-T32</f>
        <v>-53363.22</v>
      </c>
      <c r="U36" s="16"/>
    </row>
  </sheetData>
  <mergeCells count="94">
    <mergeCell ref="L32:S32"/>
    <mergeCell ref="T32:U32"/>
    <mergeCell ref="L34:S34"/>
    <mergeCell ref="T34:U34"/>
    <mergeCell ref="L36:S36"/>
    <mergeCell ref="T36:U36"/>
    <mergeCell ref="L29:S29"/>
    <mergeCell ref="T29:U29"/>
    <mergeCell ref="L30:S30"/>
    <mergeCell ref="T30:U30"/>
    <mergeCell ref="L31:S31"/>
    <mergeCell ref="T31:U31"/>
    <mergeCell ref="L26:S26"/>
    <mergeCell ref="T26:U26"/>
    <mergeCell ref="L27:S27"/>
    <mergeCell ref="T27:U27"/>
    <mergeCell ref="L28:S28"/>
    <mergeCell ref="T28:U28"/>
    <mergeCell ref="L23:S23"/>
    <mergeCell ref="T23:U23"/>
    <mergeCell ref="L24:S24"/>
    <mergeCell ref="T24:U24"/>
    <mergeCell ref="L25:S25"/>
    <mergeCell ref="T25:U25"/>
    <mergeCell ref="L19:S19"/>
    <mergeCell ref="T19:U19"/>
    <mergeCell ref="L21:U21"/>
    <mergeCell ref="L22:S22"/>
    <mergeCell ref="T22:U22"/>
    <mergeCell ref="L14:S14"/>
    <mergeCell ref="T14:U14"/>
    <mergeCell ref="L16:S16"/>
    <mergeCell ref="T16:U16"/>
    <mergeCell ref="L17:S17"/>
    <mergeCell ref="T17:U17"/>
    <mergeCell ref="L10:S10"/>
    <mergeCell ref="T10:U10"/>
    <mergeCell ref="L11:S11"/>
    <mergeCell ref="T11:U11"/>
    <mergeCell ref="L13:S13"/>
    <mergeCell ref="T13:U13"/>
    <mergeCell ref="L1:U1"/>
    <mergeCell ref="L3:U3"/>
    <mergeCell ref="L4:U4"/>
    <mergeCell ref="L5:U5"/>
    <mergeCell ref="L8:S8"/>
    <mergeCell ref="T8:U8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4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opLeftCell="A4" workbookViewId="0">
      <selection activeCell="T32" activeCellId="1" sqref="I32:J32 T32:U32"/>
    </sheetView>
  </sheetViews>
  <sheetFormatPr defaultRowHeight="15" x14ac:dyDescent="0.25"/>
  <cols>
    <col min="9" max="9" width="11.7109375" customWidth="1"/>
  </cols>
  <sheetData>
    <row r="1" spans="1:21" ht="108" customHeight="1" x14ac:dyDescent="0.25">
      <c r="A1" s="32" t="s">
        <v>182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32" t="s">
        <v>414</v>
      </c>
      <c r="M1" s="32"/>
      <c r="N1" s="32"/>
      <c r="O1" s="32"/>
      <c r="P1" s="32"/>
      <c r="Q1" s="32"/>
      <c r="R1" s="32"/>
      <c r="S1" s="32"/>
      <c r="T1" s="32"/>
      <c r="U1" s="32"/>
    </row>
    <row r="2" spans="1:21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.5" customHeight="1" x14ac:dyDescent="0.25">
      <c r="A3" s="35" t="s">
        <v>37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35" t="s">
        <v>422</v>
      </c>
      <c r="M3" s="35"/>
      <c r="N3" s="35"/>
      <c r="O3" s="35"/>
      <c r="P3" s="35"/>
      <c r="Q3" s="35"/>
      <c r="R3" s="35"/>
      <c r="S3" s="35"/>
      <c r="T3" s="35"/>
      <c r="U3" s="35"/>
    </row>
    <row r="4" spans="1:21" x14ac:dyDescent="0.25">
      <c r="A4" s="36" t="s">
        <v>29</v>
      </c>
      <c r="B4" s="36"/>
      <c r="C4" s="36"/>
      <c r="D4" s="36"/>
      <c r="E4" s="36"/>
      <c r="F4" s="36"/>
      <c r="G4" s="36"/>
      <c r="H4" s="36"/>
      <c r="I4" s="36"/>
      <c r="J4" s="36"/>
      <c r="L4" s="36" t="s">
        <v>29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25">
      <c r="A5" s="36" t="s">
        <v>38</v>
      </c>
      <c r="B5" s="36"/>
      <c r="C5" s="36"/>
      <c r="D5" s="36"/>
      <c r="E5" s="36"/>
      <c r="F5" s="36"/>
      <c r="G5" s="36"/>
      <c r="H5" s="36"/>
      <c r="I5" s="36"/>
      <c r="J5" s="36"/>
      <c r="L5" s="36" t="s">
        <v>38</v>
      </c>
      <c r="M5" s="36"/>
      <c r="N5" s="36"/>
      <c r="O5" s="36"/>
      <c r="P5" s="36"/>
      <c r="Q5" s="36"/>
      <c r="R5" s="36"/>
      <c r="S5" s="36"/>
      <c r="T5" s="36"/>
      <c r="U5" s="36"/>
    </row>
    <row r="7" spans="1:21" ht="15.75" thickBot="1" x14ac:dyDescent="0.3"/>
    <row r="8" spans="1:21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68269.62</v>
      </c>
      <c r="J8" s="34"/>
      <c r="L8" s="29" t="s">
        <v>2</v>
      </c>
      <c r="M8" s="30"/>
      <c r="N8" s="30"/>
      <c r="O8" s="30"/>
      <c r="P8" s="30"/>
      <c r="Q8" s="30"/>
      <c r="R8" s="30"/>
      <c r="S8" s="31"/>
      <c r="T8" s="51">
        <v>42319.7</v>
      </c>
      <c r="U8" s="34"/>
    </row>
    <row r="10" spans="1:21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34347.89</v>
      </c>
      <c r="J10" s="38"/>
      <c r="L10" s="21" t="s">
        <v>19</v>
      </c>
      <c r="M10" s="21"/>
      <c r="N10" s="21"/>
      <c r="O10" s="21"/>
      <c r="P10" s="21"/>
      <c r="Q10" s="21"/>
      <c r="R10" s="21"/>
      <c r="S10" s="21"/>
      <c r="T10" s="37">
        <v>34424.410000000003</v>
      </c>
      <c r="U10" s="38"/>
    </row>
    <row r="11" spans="1:21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0</v>
      </c>
      <c r="J11" s="38"/>
      <c r="L11" s="21" t="s">
        <v>20</v>
      </c>
      <c r="M11" s="21"/>
      <c r="N11" s="21"/>
      <c r="O11" s="21"/>
      <c r="P11" s="21"/>
      <c r="Q11" s="21"/>
      <c r="R11" s="21"/>
      <c r="S11" s="21"/>
      <c r="T11" s="37">
        <v>0</v>
      </c>
      <c r="U11" s="38"/>
    </row>
    <row r="12" spans="1:21" x14ac:dyDescent="0.25">
      <c r="I12" s="7"/>
      <c r="J12" s="7"/>
      <c r="T12" s="12"/>
      <c r="U12" s="12"/>
    </row>
    <row r="13" spans="1:2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57324.6</v>
      </c>
      <c r="J13" s="46"/>
      <c r="L13" s="26" t="s">
        <v>3</v>
      </c>
      <c r="M13" s="26"/>
      <c r="N13" s="26"/>
      <c r="O13" s="26"/>
      <c r="P13" s="26"/>
      <c r="Q13" s="26"/>
      <c r="R13" s="26"/>
      <c r="S13" s="26"/>
      <c r="T13" s="46">
        <v>57324.6</v>
      </c>
      <c r="U13" s="46"/>
    </row>
    <row r="14" spans="1:21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  <c r="L14" s="26" t="s">
        <v>21</v>
      </c>
      <c r="M14" s="26"/>
      <c r="N14" s="26"/>
      <c r="O14" s="26"/>
      <c r="P14" s="26"/>
      <c r="Q14" s="26"/>
      <c r="R14" s="26"/>
      <c r="S14" s="26"/>
      <c r="T14" s="46">
        <v>0</v>
      </c>
      <c r="U14" s="46"/>
    </row>
    <row r="15" spans="1:21" x14ac:dyDescent="0.25">
      <c r="A15" s="9"/>
      <c r="B15" s="9"/>
      <c r="C15" s="9"/>
      <c r="D15" s="9"/>
      <c r="E15" s="9"/>
      <c r="F15" s="9"/>
      <c r="G15" s="9"/>
      <c r="H15" s="9"/>
      <c r="I15" s="7"/>
      <c r="J15" s="7"/>
      <c r="L15" s="9"/>
      <c r="M15" s="9"/>
      <c r="N15" s="9"/>
      <c r="O15" s="9"/>
      <c r="P15" s="9"/>
      <c r="Q15" s="9"/>
      <c r="R15" s="9"/>
      <c r="S15" s="9"/>
      <c r="T15" s="12"/>
      <c r="U15" s="12"/>
    </row>
    <row r="16" spans="1:21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57248.08</v>
      </c>
      <c r="J16" s="27"/>
      <c r="L16" s="26" t="s">
        <v>4</v>
      </c>
      <c r="M16" s="26"/>
      <c r="N16" s="26"/>
      <c r="O16" s="26"/>
      <c r="P16" s="26"/>
      <c r="Q16" s="26"/>
      <c r="R16" s="26"/>
      <c r="S16" s="26"/>
      <c r="T16" s="27">
        <v>55903.86</v>
      </c>
      <c r="U16" s="27"/>
    </row>
    <row r="17" spans="1:2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0</v>
      </c>
      <c r="J17" s="27"/>
      <c r="L17" s="26" t="s">
        <v>22</v>
      </c>
      <c r="M17" s="26"/>
      <c r="N17" s="26"/>
      <c r="O17" s="26"/>
      <c r="P17" s="26"/>
      <c r="Q17" s="26"/>
      <c r="R17" s="26"/>
      <c r="S17" s="26"/>
      <c r="T17" s="27">
        <v>0</v>
      </c>
      <c r="U17" s="27"/>
    </row>
    <row r="18" spans="1:21" x14ac:dyDescent="0.25">
      <c r="I18" s="7"/>
      <c r="J18" s="7"/>
      <c r="T18" s="12"/>
      <c r="U18" s="12"/>
    </row>
    <row r="19" spans="1:21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7100</v>
      </c>
      <c r="J19" s="27"/>
      <c r="L19" s="26" t="s">
        <v>5</v>
      </c>
      <c r="M19" s="26"/>
      <c r="N19" s="26"/>
      <c r="O19" s="26"/>
      <c r="P19" s="26"/>
      <c r="Q19" s="26"/>
      <c r="R19" s="26"/>
      <c r="S19" s="26"/>
      <c r="T19" s="27">
        <v>9200</v>
      </c>
      <c r="U19" s="27"/>
    </row>
    <row r="21" spans="1:21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  <c r="L21" s="28" t="s">
        <v>6</v>
      </c>
      <c r="M21" s="28"/>
      <c r="N21" s="28"/>
      <c r="O21" s="28"/>
      <c r="P21" s="28"/>
      <c r="Q21" s="28"/>
      <c r="R21" s="28"/>
      <c r="S21" s="28"/>
      <c r="T21" s="28"/>
      <c r="U21" s="28"/>
    </row>
    <row r="22" spans="1:21" x14ac:dyDescent="0.25">
      <c r="A22" s="24" t="s">
        <v>8</v>
      </c>
      <c r="B22" s="25"/>
      <c r="C22" s="25"/>
      <c r="D22" s="25"/>
      <c r="E22" s="25"/>
      <c r="F22" s="25"/>
      <c r="G22" s="25"/>
      <c r="H22" s="25"/>
      <c r="I22" s="47">
        <v>3000</v>
      </c>
      <c r="J22" s="48"/>
      <c r="L22" s="24" t="s">
        <v>8</v>
      </c>
      <c r="M22" s="25"/>
      <c r="N22" s="25"/>
      <c r="O22" s="25"/>
      <c r="P22" s="25"/>
      <c r="Q22" s="25"/>
      <c r="R22" s="25"/>
      <c r="S22" s="25"/>
      <c r="T22" s="47">
        <v>3000</v>
      </c>
      <c r="U22" s="48"/>
    </row>
    <row r="23" spans="1:21" x14ac:dyDescent="0.25">
      <c r="A23" s="17" t="s">
        <v>183</v>
      </c>
      <c r="B23" s="18"/>
      <c r="C23" s="18"/>
      <c r="D23" s="18"/>
      <c r="E23" s="18"/>
      <c r="F23" s="18"/>
      <c r="G23" s="18"/>
      <c r="H23" s="18"/>
      <c r="I23" s="44">
        <v>2360</v>
      </c>
      <c r="J23" s="45"/>
      <c r="L23" s="17" t="s">
        <v>415</v>
      </c>
      <c r="M23" s="18"/>
      <c r="N23" s="18"/>
      <c r="O23" s="18"/>
      <c r="P23" s="18"/>
      <c r="Q23" s="18"/>
      <c r="R23" s="18"/>
      <c r="S23" s="18"/>
      <c r="T23" s="44">
        <v>490</v>
      </c>
      <c r="U23" s="45"/>
    </row>
    <row r="24" spans="1:21" ht="15" customHeight="1" x14ac:dyDescent="0.25">
      <c r="A24" s="17" t="s">
        <v>184</v>
      </c>
      <c r="B24" s="18"/>
      <c r="C24" s="18"/>
      <c r="D24" s="18"/>
      <c r="E24" s="18"/>
      <c r="F24" s="18"/>
      <c r="G24" s="18"/>
      <c r="H24" s="18"/>
      <c r="I24" s="44">
        <v>2930</v>
      </c>
      <c r="J24" s="45"/>
      <c r="L24" s="17" t="s">
        <v>416</v>
      </c>
      <c r="M24" s="18"/>
      <c r="N24" s="18"/>
      <c r="O24" s="18"/>
      <c r="P24" s="18"/>
      <c r="Q24" s="18"/>
      <c r="R24" s="18"/>
      <c r="S24" s="18"/>
      <c r="T24" s="44">
        <v>1445</v>
      </c>
      <c r="U24" s="45"/>
    </row>
    <row r="25" spans="1:21" x14ac:dyDescent="0.25">
      <c r="A25" s="17" t="s">
        <v>47</v>
      </c>
      <c r="B25" s="18"/>
      <c r="C25" s="18"/>
      <c r="D25" s="18"/>
      <c r="E25" s="18"/>
      <c r="F25" s="18"/>
      <c r="G25" s="18"/>
      <c r="H25" s="18"/>
      <c r="I25" s="44">
        <v>5790</v>
      </c>
      <c r="J25" s="45"/>
      <c r="L25" s="17" t="s">
        <v>417</v>
      </c>
      <c r="M25" s="18"/>
      <c r="N25" s="18"/>
      <c r="O25" s="18"/>
      <c r="P25" s="18"/>
      <c r="Q25" s="18"/>
      <c r="R25" s="18"/>
      <c r="S25" s="18"/>
      <c r="T25" s="44">
        <v>4113</v>
      </c>
      <c r="U25" s="45"/>
    </row>
    <row r="26" spans="1:21" ht="15" customHeight="1" x14ac:dyDescent="0.25">
      <c r="A26" s="17" t="s">
        <v>187</v>
      </c>
      <c r="B26" s="18"/>
      <c r="C26" s="18"/>
      <c r="D26" s="18"/>
      <c r="E26" s="18"/>
      <c r="F26" s="18"/>
      <c r="G26" s="18"/>
      <c r="H26" s="18"/>
      <c r="I26" s="40">
        <v>1715</v>
      </c>
      <c r="J26" s="41"/>
      <c r="L26" s="17" t="s">
        <v>418</v>
      </c>
      <c r="M26" s="18"/>
      <c r="N26" s="18"/>
      <c r="O26" s="18"/>
      <c r="P26" s="18"/>
      <c r="Q26" s="18"/>
      <c r="R26" s="18"/>
      <c r="S26" s="18"/>
      <c r="T26" s="40">
        <v>1686</v>
      </c>
      <c r="U26" s="41"/>
    </row>
    <row r="27" spans="1:21" x14ac:dyDescent="0.25">
      <c r="A27" s="17" t="s">
        <v>185</v>
      </c>
      <c r="B27" s="18"/>
      <c r="C27" s="18"/>
      <c r="D27" s="18"/>
      <c r="E27" s="18"/>
      <c r="F27" s="18"/>
      <c r="G27" s="18"/>
      <c r="H27" s="18"/>
      <c r="I27" s="40">
        <v>320</v>
      </c>
      <c r="J27" s="41"/>
      <c r="L27" s="17" t="s">
        <v>419</v>
      </c>
      <c r="M27" s="18"/>
      <c r="N27" s="18"/>
      <c r="O27" s="18"/>
      <c r="P27" s="18"/>
      <c r="Q27" s="18"/>
      <c r="R27" s="18"/>
      <c r="S27" s="18"/>
      <c r="T27" s="40">
        <v>1086</v>
      </c>
      <c r="U27" s="41"/>
    </row>
    <row r="28" spans="1:21" x14ac:dyDescent="0.25">
      <c r="A28" s="17" t="s">
        <v>186</v>
      </c>
      <c r="B28" s="18"/>
      <c r="C28" s="18"/>
      <c r="D28" s="18"/>
      <c r="E28" s="18"/>
      <c r="F28" s="18"/>
      <c r="G28" s="18"/>
      <c r="H28" s="18"/>
      <c r="I28" s="40">
        <v>72743</v>
      </c>
      <c r="J28" s="41"/>
      <c r="L28" s="17" t="s">
        <v>420</v>
      </c>
      <c r="M28" s="18"/>
      <c r="N28" s="18"/>
      <c r="O28" s="18"/>
      <c r="P28" s="18"/>
      <c r="Q28" s="18"/>
      <c r="R28" s="18"/>
      <c r="S28" s="18"/>
      <c r="T28" s="40">
        <v>1469</v>
      </c>
      <c r="U28" s="41"/>
    </row>
    <row r="29" spans="1:21" x14ac:dyDescent="0.25">
      <c r="A29" s="17" t="s">
        <v>188</v>
      </c>
      <c r="B29" s="18"/>
      <c r="C29" s="18"/>
      <c r="D29" s="18"/>
      <c r="E29" s="18"/>
      <c r="F29" s="18"/>
      <c r="G29" s="18"/>
      <c r="H29" s="18"/>
      <c r="I29" s="40">
        <v>1440</v>
      </c>
      <c r="J29" s="41"/>
      <c r="L29" s="17" t="s">
        <v>421</v>
      </c>
      <c r="M29" s="18"/>
      <c r="N29" s="18"/>
      <c r="O29" s="18"/>
      <c r="P29" s="18"/>
      <c r="Q29" s="18"/>
      <c r="R29" s="18"/>
      <c r="S29" s="18"/>
      <c r="T29" s="40">
        <v>860</v>
      </c>
      <c r="U29" s="41"/>
    </row>
    <row r="30" spans="1:21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  <c r="L30" s="17"/>
      <c r="M30" s="18"/>
      <c r="N30" s="18"/>
      <c r="O30" s="18"/>
      <c r="P30" s="18"/>
      <c r="Q30" s="18"/>
      <c r="R30" s="18"/>
      <c r="S30" s="18"/>
      <c r="T30" s="40"/>
      <c r="U30" s="41"/>
    </row>
    <row r="31" spans="1:21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  <c r="L31" s="17"/>
      <c r="M31" s="18"/>
      <c r="N31" s="18"/>
      <c r="O31" s="18"/>
      <c r="P31" s="18"/>
      <c r="Q31" s="18"/>
      <c r="R31" s="18"/>
      <c r="S31" s="18"/>
      <c r="T31" s="40"/>
      <c r="U31" s="41"/>
    </row>
    <row r="32" spans="1:21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90298</v>
      </c>
      <c r="J32" s="43"/>
      <c r="L32" s="19" t="s">
        <v>7</v>
      </c>
      <c r="M32" s="20"/>
      <c r="N32" s="20"/>
      <c r="O32" s="20"/>
      <c r="P32" s="20"/>
      <c r="Q32" s="20"/>
      <c r="R32" s="20"/>
      <c r="S32" s="20"/>
      <c r="T32" s="42">
        <f>SUM(T22:T31)</f>
        <v>14149</v>
      </c>
      <c r="U32" s="43"/>
    </row>
    <row r="33" spans="1:21" x14ac:dyDescent="0.25">
      <c r="A33" s="2"/>
      <c r="B33" s="2"/>
      <c r="C33" s="2"/>
      <c r="D33" s="2"/>
      <c r="E33" s="2"/>
      <c r="F33" s="2"/>
      <c r="G33" s="2"/>
      <c r="H33" s="2"/>
      <c r="L33" s="2"/>
      <c r="M33" s="2"/>
      <c r="N33" s="2"/>
      <c r="O33" s="2"/>
      <c r="P33" s="2"/>
      <c r="Q33" s="2"/>
      <c r="R33" s="2"/>
      <c r="S33" s="2"/>
    </row>
    <row r="34" spans="1:21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34424.409999999989</v>
      </c>
      <c r="J34" s="23"/>
      <c r="L34" s="21" t="s">
        <v>11</v>
      </c>
      <c r="M34" s="21"/>
      <c r="N34" s="21"/>
      <c r="O34" s="21"/>
      <c r="P34" s="21"/>
      <c r="Q34" s="21"/>
      <c r="R34" s="21"/>
      <c r="S34" s="21"/>
      <c r="T34" s="22">
        <f>T10+T11+T13+T14-T16-T17</f>
        <v>35845.150000000009</v>
      </c>
      <c r="U34" s="23"/>
    </row>
    <row r="35" spans="1:21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7"/>
      <c r="L35" s="4"/>
      <c r="M35" s="4"/>
      <c r="N35" s="4"/>
      <c r="O35" s="4"/>
      <c r="P35" s="4"/>
      <c r="Q35" s="4"/>
      <c r="R35" s="4"/>
      <c r="S35" s="4"/>
      <c r="T35" s="5"/>
      <c r="U35" s="12"/>
    </row>
    <row r="36" spans="1:21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15">
        <f>I8+I16+I19-I32</f>
        <v>42319.700000000012</v>
      </c>
      <c r="J36" s="16"/>
      <c r="L36" s="13" t="s">
        <v>9</v>
      </c>
      <c r="M36" s="14"/>
      <c r="N36" s="14"/>
      <c r="O36" s="14"/>
      <c r="P36" s="14"/>
      <c r="Q36" s="14"/>
      <c r="R36" s="14"/>
      <c r="S36" s="14"/>
      <c r="T36" s="15">
        <f>T8+T16+T19-T32</f>
        <v>93274.559999999998</v>
      </c>
      <c r="U36" s="16"/>
    </row>
  </sheetData>
  <mergeCells count="94">
    <mergeCell ref="L32:S32"/>
    <mergeCell ref="T32:U32"/>
    <mergeCell ref="L34:S34"/>
    <mergeCell ref="T34:U34"/>
    <mergeCell ref="L36:S36"/>
    <mergeCell ref="T36:U36"/>
    <mergeCell ref="L29:S29"/>
    <mergeCell ref="T29:U29"/>
    <mergeCell ref="L30:S30"/>
    <mergeCell ref="T30:U30"/>
    <mergeCell ref="L31:S31"/>
    <mergeCell ref="T31:U31"/>
    <mergeCell ref="L26:S26"/>
    <mergeCell ref="T26:U26"/>
    <mergeCell ref="L27:S27"/>
    <mergeCell ref="T27:U27"/>
    <mergeCell ref="L28:S28"/>
    <mergeCell ref="T28:U28"/>
    <mergeCell ref="L23:S23"/>
    <mergeCell ref="T23:U23"/>
    <mergeCell ref="L24:S24"/>
    <mergeCell ref="T24:U24"/>
    <mergeCell ref="L25:S25"/>
    <mergeCell ref="T25:U25"/>
    <mergeCell ref="L19:S19"/>
    <mergeCell ref="T19:U19"/>
    <mergeCell ref="L21:U21"/>
    <mergeCell ref="L22:S22"/>
    <mergeCell ref="T22:U22"/>
    <mergeCell ref="L14:S14"/>
    <mergeCell ref="T14:U14"/>
    <mergeCell ref="L16:S16"/>
    <mergeCell ref="T16:U16"/>
    <mergeCell ref="L17:S17"/>
    <mergeCell ref="T17:U17"/>
    <mergeCell ref="L10:S10"/>
    <mergeCell ref="T10:U10"/>
    <mergeCell ref="L11:S11"/>
    <mergeCell ref="T11:U11"/>
    <mergeCell ref="L13:S13"/>
    <mergeCell ref="T13:U13"/>
    <mergeCell ref="L1:U1"/>
    <mergeCell ref="L3:U3"/>
    <mergeCell ref="L4:U4"/>
    <mergeCell ref="L5:U5"/>
    <mergeCell ref="L8:S8"/>
    <mergeCell ref="T8:U8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4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opLeftCell="A4" workbookViewId="0">
      <selection activeCell="T32" activeCellId="1" sqref="I32:J32 T32:U32"/>
    </sheetView>
  </sheetViews>
  <sheetFormatPr defaultRowHeight="15" x14ac:dyDescent="0.25"/>
  <cols>
    <col min="9" max="9" width="11.7109375" customWidth="1"/>
  </cols>
  <sheetData>
    <row r="1" spans="1:21" ht="108" customHeight="1" x14ac:dyDescent="0.25">
      <c r="A1" s="32" t="s">
        <v>189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32" t="s">
        <v>423</v>
      </c>
      <c r="M1" s="32"/>
      <c r="N1" s="32"/>
      <c r="O1" s="32"/>
      <c r="P1" s="32"/>
      <c r="Q1" s="32"/>
      <c r="R1" s="32"/>
      <c r="S1" s="32"/>
      <c r="T1" s="32"/>
      <c r="U1" s="32"/>
    </row>
    <row r="2" spans="1:21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.5" customHeight="1" x14ac:dyDescent="0.25">
      <c r="A3" s="35" t="s">
        <v>39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35" t="s">
        <v>434</v>
      </c>
      <c r="M3" s="35"/>
      <c r="N3" s="35"/>
      <c r="O3" s="35"/>
      <c r="P3" s="35"/>
      <c r="Q3" s="35"/>
      <c r="R3" s="35"/>
      <c r="S3" s="35"/>
      <c r="T3" s="35"/>
      <c r="U3" s="35"/>
    </row>
    <row r="4" spans="1:21" x14ac:dyDescent="0.25">
      <c r="A4" s="36" t="s">
        <v>29</v>
      </c>
      <c r="B4" s="36"/>
      <c r="C4" s="36"/>
      <c r="D4" s="36"/>
      <c r="E4" s="36"/>
      <c r="F4" s="36"/>
      <c r="G4" s="36"/>
      <c r="H4" s="36"/>
      <c r="I4" s="36"/>
      <c r="J4" s="36"/>
      <c r="L4" s="36" t="s">
        <v>29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25">
      <c r="A5" s="36" t="s">
        <v>38</v>
      </c>
      <c r="B5" s="36"/>
      <c r="C5" s="36"/>
      <c r="D5" s="36"/>
      <c r="E5" s="36"/>
      <c r="F5" s="36"/>
      <c r="G5" s="36"/>
      <c r="H5" s="36"/>
      <c r="I5" s="36"/>
      <c r="J5" s="36"/>
      <c r="L5" s="36" t="s">
        <v>38</v>
      </c>
      <c r="M5" s="36"/>
      <c r="N5" s="36"/>
      <c r="O5" s="36"/>
      <c r="P5" s="36"/>
      <c r="Q5" s="36"/>
      <c r="R5" s="36"/>
      <c r="S5" s="36"/>
      <c r="T5" s="36"/>
      <c r="U5" s="36"/>
    </row>
    <row r="7" spans="1:21" ht="15.75" thickBot="1" x14ac:dyDescent="0.3"/>
    <row r="8" spans="1:21" ht="19.5" thickBot="1" x14ac:dyDescent="0.3">
      <c r="A8" s="29" t="s">
        <v>2</v>
      </c>
      <c r="B8" s="30"/>
      <c r="C8" s="30"/>
      <c r="D8" s="30"/>
      <c r="E8" s="30"/>
      <c r="F8" s="30"/>
      <c r="G8" s="30"/>
      <c r="H8" s="31"/>
      <c r="I8" s="51">
        <v>82839.03</v>
      </c>
      <c r="J8" s="34"/>
      <c r="L8" s="29" t="s">
        <v>2</v>
      </c>
      <c r="M8" s="30"/>
      <c r="N8" s="30"/>
      <c r="O8" s="30"/>
      <c r="P8" s="30"/>
      <c r="Q8" s="30"/>
      <c r="R8" s="30"/>
      <c r="S8" s="31"/>
      <c r="T8" s="51">
        <v>67610.179999999993</v>
      </c>
      <c r="U8" s="34"/>
    </row>
    <row r="10" spans="1:21" ht="29.25" customHeight="1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37">
        <v>16260.6</v>
      </c>
      <c r="J10" s="38"/>
      <c r="L10" s="21" t="s">
        <v>19</v>
      </c>
      <c r="M10" s="21"/>
      <c r="N10" s="21"/>
      <c r="O10" s="21"/>
      <c r="P10" s="21"/>
      <c r="Q10" s="21"/>
      <c r="R10" s="21"/>
      <c r="S10" s="21"/>
      <c r="T10" s="37">
        <v>13632.58</v>
      </c>
      <c r="U10" s="38"/>
    </row>
    <row r="11" spans="1:21" ht="27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37">
        <v>3117.53</v>
      </c>
      <c r="J11" s="38"/>
      <c r="L11" s="21" t="s">
        <v>20</v>
      </c>
      <c r="M11" s="21"/>
      <c r="N11" s="21"/>
      <c r="O11" s="21"/>
      <c r="P11" s="21"/>
      <c r="Q11" s="21"/>
      <c r="R11" s="21"/>
      <c r="S11" s="21"/>
      <c r="T11" s="37">
        <v>0</v>
      </c>
      <c r="U11" s="38"/>
    </row>
    <row r="12" spans="1:21" x14ac:dyDescent="0.25">
      <c r="I12" s="7"/>
      <c r="J12" s="7"/>
      <c r="T12" s="12"/>
      <c r="U12" s="12"/>
    </row>
    <row r="13" spans="1:2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46">
        <v>57183.6</v>
      </c>
      <c r="J13" s="46"/>
      <c r="L13" s="26" t="s">
        <v>3</v>
      </c>
      <c r="M13" s="26"/>
      <c r="N13" s="26"/>
      <c r="O13" s="26"/>
      <c r="P13" s="26"/>
      <c r="Q13" s="26"/>
      <c r="R13" s="26"/>
      <c r="S13" s="26"/>
      <c r="T13" s="46">
        <v>123887.5</v>
      </c>
      <c r="U13" s="46"/>
    </row>
    <row r="14" spans="1:21" x14ac:dyDescent="0.25">
      <c r="A14" s="26" t="s">
        <v>21</v>
      </c>
      <c r="B14" s="26"/>
      <c r="C14" s="26"/>
      <c r="D14" s="26"/>
      <c r="E14" s="26"/>
      <c r="F14" s="26"/>
      <c r="G14" s="26"/>
      <c r="H14" s="26"/>
      <c r="I14" s="46">
        <v>0</v>
      </c>
      <c r="J14" s="46"/>
      <c r="L14" s="26" t="s">
        <v>21</v>
      </c>
      <c r="M14" s="26"/>
      <c r="N14" s="26"/>
      <c r="O14" s="26"/>
      <c r="P14" s="26"/>
      <c r="Q14" s="26"/>
      <c r="R14" s="26"/>
      <c r="S14" s="26"/>
      <c r="T14" s="46">
        <v>0</v>
      </c>
      <c r="U14" s="46"/>
    </row>
    <row r="15" spans="1:21" x14ac:dyDescent="0.25">
      <c r="A15" s="9"/>
      <c r="B15" s="9"/>
      <c r="C15" s="9"/>
      <c r="D15" s="9"/>
      <c r="E15" s="9"/>
      <c r="F15" s="9"/>
      <c r="G15" s="9"/>
      <c r="H15" s="9"/>
      <c r="I15" s="7"/>
      <c r="J15" s="7"/>
      <c r="L15" s="9"/>
      <c r="M15" s="9"/>
      <c r="N15" s="9"/>
      <c r="O15" s="9"/>
      <c r="P15" s="9"/>
      <c r="Q15" s="9"/>
      <c r="R15" s="9"/>
      <c r="S15" s="9"/>
      <c r="T15" s="12"/>
      <c r="U15" s="12"/>
    </row>
    <row r="16" spans="1:21" x14ac:dyDescent="0.25">
      <c r="A16" s="26" t="s">
        <v>4</v>
      </c>
      <c r="B16" s="26"/>
      <c r="C16" s="26"/>
      <c r="D16" s="26"/>
      <c r="E16" s="26"/>
      <c r="F16" s="26"/>
      <c r="G16" s="26"/>
      <c r="H16" s="26"/>
      <c r="I16" s="27">
        <v>59811.62</v>
      </c>
      <c r="J16" s="27"/>
      <c r="L16" s="26" t="s">
        <v>4</v>
      </c>
      <c r="M16" s="26"/>
      <c r="N16" s="26"/>
      <c r="O16" s="26"/>
      <c r="P16" s="26"/>
      <c r="Q16" s="26"/>
      <c r="R16" s="26"/>
      <c r="S16" s="26"/>
      <c r="T16" s="27">
        <v>97850.79</v>
      </c>
      <c r="U16" s="27"/>
    </row>
    <row r="17" spans="1:2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7">
        <v>3117.53</v>
      </c>
      <c r="J17" s="27"/>
      <c r="L17" s="26" t="s">
        <v>22</v>
      </c>
      <c r="M17" s="26"/>
      <c r="N17" s="26"/>
      <c r="O17" s="26"/>
      <c r="P17" s="26"/>
      <c r="Q17" s="26"/>
      <c r="R17" s="26"/>
      <c r="S17" s="26"/>
      <c r="T17" s="27">
        <v>0</v>
      </c>
      <c r="U17" s="27"/>
    </row>
    <row r="18" spans="1:21" x14ac:dyDescent="0.25">
      <c r="I18" s="7"/>
      <c r="J18" s="7"/>
      <c r="T18" s="12"/>
      <c r="U18" s="12"/>
    </row>
    <row r="19" spans="1:21" x14ac:dyDescent="0.25">
      <c r="A19" s="26" t="s">
        <v>5</v>
      </c>
      <c r="B19" s="26"/>
      <c r="C19" s="26"/>
      <c r="D19" s="26"/>
      <c r="E19" s="26"/>
      <c r="F19" s="26"/>
      <c r="G19" s="26"/>
      <c r="H19" s="26"/>
      <c r="I19" s="27">
        <v>7100</v>
      </c>
      <c r="J19" s="27"/>
      <c r="L19" s="26" t="s">
        <v>5</v>
      </c>
      <c r="M19" s="26"/>
      <c r="N19" s="26"/>
      <c r="O19" s="26"/>
      <c r="P19" s="26"/>
      <c r="Q19" s="26"/>
      <c r="R19" s="26"/>
      <c r="S19" s="26"/>
      <c r="T19" s="27">
        <v>9200</v>
      </c>
      <c r="U19" s="27"/>
    </row>
    <row r="21" spans="1:21" ht="15.75" thickBot="1" x14ac:dyDescent="0.3">
      <c r="A21" s="28" t="s">
        <v>6</v>
      </c>
      <c r="B21" s="28"/>
      <c r="C21" s="28"/>
      <c r="D21" s="28"/>
      <c r="E21" s="28"/>
      <c r="F21" s="28"/>
      <c r="G21" s="28"/>
      <c r="H21" s="28"/>
      <c r="I21" s="28"/>
      <c r="J21" s="28"/>
      <c r="L21" s="28" t="s">
        <v>6</v>
      </c>
      <c r="M21" s="28"/>
      <c r="N21" s="28"/>
      <c r="O21" s="28"/>
      <c r="P21" s="28"/>
      <c r="Q21" s="28"/>
      <c r="R21" s="28"/>
      <c r="S21" s="28"/>
      <c r="T21" s="28"/>
      <c r="U21" s="28"/>
    </row>
    <row r="22" spans="1:21" ht="15" customHeight="1" x14ac:dyDescent="0.25">
      <c r="A22" s="17" t="s">
        <v>190</v>
      </c>
      <c r="B22" s="18"/>
      <c r="C22" s="18"/>
      <c r="D22" s="18"/>
      <c r="E22" s="18"/>
      <c r="F22" s="18"/>
      <c r="G22" s="18"/>
      <c r="H22" s="18"/>
      <c r="I22" s="47">
        <v>1160</v>
      </c>
      <c r="J22" s="48"/>
      <c r="L22" s="17" t="s">
        <v>424</v>
      </c>
      <c r="M22" s="18"/>
      <c r="N22" s="18"/>
      <c r="O22" s="18"/>
      <c r="P22" s="18"/>
      <c r="Q22" s="18"/>
      <c r="R22" s="18"/>
      <c r="S22" s="18"/>
      <c r="T22" s="47">
        <v>4263</v>
      </c>
      <c r="U22" s="48"/>
    </row>
    <row r="23" spans="1:21" x14ac:dyDescent="0.25">
      <c r="A23" s="17" t="s">
        <v>191</v>
      </c>
      <c r="B23" s="18"/>
      <c r="C23" s="18"/>
      <c r="D23" s="18"/>
      <c r="E23" s="18"/>
      <c r="F23" s="18"/>
      <c r="G23" s="18"/>
      <c r="H23" s="18"/>
      <c r="I23" s="44">
        <v>72743</v>
      </c>
      <c r="J23" s="45"/>
      <c r="L23" s="17" t="s">
        <v>425</v>
      </c>
      <c r="M23" s="18"/>
      <c r="N23" s="18"/>
      <c r="O23" s="18"/>
      <c r="P23" s="18"/>
      <c r="Q23" s="18"/>
      <c r="R23" s="18"/>
      <c r="S23" s="18"/>
      <c r="T23" s="44">
        <v>886</v>
      </c>
      <c r="U23" s="45"/>
    </row>
    <row r="24" spans="1:21" ht="15" customHeight="1" x14ac:dyDescent="0.25">
      <c r="A24" s="17" t="s">
        <v>192</v>
      </c>
      <c r="B24" s="18"/>
      <c r="C24" s="18"/>
      <c r="D24" s="18"/>
      <c r="E24" s="18"/>
      <c r="F24" s="18"/>
      <c r="G24" s="18"/>
      <c r="H24" s="18"/>
      <c r="I24" s="44">
        <v>3525</v>
      </c>
      <c r="J24" s="45"/>
      <c r="L24" s="17" t="s">
        <v>426</v>
      </c>
      <c r="M24" s="18"/>
      <c r="N24" s="18"/>
      <c r="O24" s="18"/>
      <c r="P24" s="18"/>
      <c r="Q24" s="18"/>
      <c r="R24" s="18"/>
      <c r="S24" s="18"/>
      <c r="T24" s="44">
        <v>1884</v>
      </c>
      <c r="U24" s="45"/>
    </row>
    <row r="25" spans="1:21" x14ac:dyDescent="0.25">
      <c r="A25" s="17" t="s">
        <v>193</v>
      </c>
      <c r="B25" s="18"/>
      <c r="C25" s="18"/>
      <c r="D25" s="18"/>
      <c r="E25" s="18"/>
      <c r="F25" s="18"/>
      <c r="G25" s="18"/>
      <c r="H25" s="18"/>
      <c r="I25" s="44">
        <v>1785</v>
      </c>
      <c r="J25" s="45"/>
      <c r="L25" s="17" t="s">
        <v>427</v>
      </c>
      <c r="M25" s="18"/>
      <c r="N25" s="18"/>
      <c r="O25" s="18"/>
      <c r="P25" s="18"/>
      <c r="Q25" s="18"/>
      <c r="R25" s="18"/>
      <c r="S25" s="18"/>
      <c r="T25" s="44">
        <v>28003</v>
      </c>
      <c r="U25" s="45"/>
    </row>
    <row r="26" spans="1:21" ht="15" customHeight="1" x14ac:dyDescent="0.25">
      <c r="A26" s="17" t="s">
        <v>194</v>
      </c>
      <c r="B26" s="18"/>
      <c r="C26" s="18"/>
      <c r="D26" s="18"/>
      <c r="E26" s="18"/>
      <c r="F26" s="18"/>
      <c r="G26" s="18"/>
      <c r="H26" s="18"/>
      <c r="I26" s="40">
        <v>885</v>
      </c>
      <c r="J26" s="41"/>
      <c r="L26" s="17" t="s">
        <v>428</v>
      </c>
      <c r="M26" s="18"/>
      <c r="N26" s="18"/>
      <c r="O26" s="18"/>
      <c r="P26" s="18"/>
      <c r="Q26" s="18"/>
      <c r="R26" s="18"/>
      <c r="S26" s="18"/>
      <c r="T26" s="40">
        <v>1150</v>
      </c>
      <c r="U26" s="41"/>
    </row>
    <row r="27" spans="1:21" x14ac:dyDescent="0.25">
      <c r="A27" s="17" t="s">
        <v>195</v>
      </c>
      <c r="B27" s="18"/>
      <c r="C27" s="18"/>
      <c r="D27" s="18"/>
      <c r="E27" s="18"/>
      <c r="F27" s="18"/>
      <c r="G27" s="18"/>
      <c r="H27" s="18"/>
      <c r="I27" s="40">
        <v>1080</v>
      </c>
      <c r="J27" s="41"/>
      <c r="L27" s="17" t="s">
        <v>429</v>
      </c>
      <c r="M27" s="18"/>
      <c r="N27" s="18"/>
      <c r="O27" s="18"/>
      <c r="P27" s="18"/>
      <c r="Q27" s="18"/>
      <c r="R27" s="18"/>
      <c r="S27" s="18"/>
      <c r="T27" s="40">
        <v>1686</v>
      </c>
      <c r="U27" s="41"/>
    </row>
    <row r="28" spans="1:21" x14ac:dyDescent="0.25">
      <c r="A28" s="17" t="s">
        <v>167</v>
      </c>
      <c r="B28" s="18"/>
      <c r="C28" s="18"/>
      <c r="D28" s="18"/>
      <c r="E28" s="18"/>
      <c r="F28" s="18"/>
      <c r="G28" s="18"/>
      <c r="H28" s="18"/>
      <c r="I28" s="40">
        <v>4080</v>
      </c>
      <c r="J28" s="41"/>
      <c r="L28" s="17" t="s">
        <v>430</v>
      </c>
      <c r="M28" s="18"/>
      <c r="N28" s="18"/>
      <c r="O28" s="18"/>
      <c r="P28" s="18"/>
      <c r="Q28" s="18"/>
      <c r="R28" s="18"/>
      <c r="S28" s="18"/>
      <c r="T28" s="40">
        <v>1820</v>
      </c>
      <c r="U28" s="41"/>
    </row>
    <row r="29" spans="1:21" x14ac:dyDescent="0.25">
      <c r="A29" s="17"/>
      <c r="B29" s="18"/>
      <c r="C29" s="18"/>
      <c r="D29" s="18"/>
      <c r="E29" s="18"/>
      <c r="F29" s="18"/>
      <c r="G29" s="18"/>
      <c r="H29" s="18"/>
      <c r="I29" s="40"/>
      <c r="J29" s="41"/>
      <c r="L29" s="17" t="s">
        <v>431</v>
      </c>
      <c r="M29" s="18"/>
      <c r="N29" s="18"/>
      <c r="O29" s="18"/>
      <c r="P29" s="18"/>
      <c r="Q29" s="18"/>
      <c r="R29" s="18"/>
      <c r="S29" s="18"/>
      <c r="T29" s="40">
        <v>1120</v>
      </c>
      <c r="U29" s="41"/>
    </row>
    <row r="30" spans="1:21" ht="14.25" customHeight="1" x14ac:dyDescent="0.25">
      <c r="A30" s="17"/>
      <c r="B30" s="18"/>
      <c r="C30" s="18"/>
      <c r="D30" s="18"/>
      <c r="E30" s="18"/>
      <c r="F30" s="18"/>
      <c r="G30" s="18"/>
      <c r="H30" s="18"/>
      <c r="I30" s="40"/>
      <c r="J30" s="41"/>
      <c r="L30" s="17" t="s">
        <v>432</v>
      </c>
      <c r="M30" s="18"/>
      <c r="N30" s="18"/>
      <c r="O30" s="18"/>
      <c r="P30" s="18"/>
      <c r="Q30" s="18"/>
      <c r="R30" s="18"/>
      <c r="S30" s="18"/>
      <c r="T30" s="40">
        <v>1850</v>
      </c>
      <c r="U30" s="41"/>
    </row>
    <row r="31" spans="1:21" x14ac:dyDescent="0.25">
      <c r="A31" s="17"/>
      <c r="B31" s="18"/>
      <c r="C31" s="18"/>
      <c r="D31" s="18"/>
      <c r="E31" s="18"/>
      <c r="F31" s="18"/>
      <c r="G31" s="18"/>
      <c r="H31" s="18"/>
      <c r="I31" s="40"/>
      <c r="J31" s="41"/>
      <c r="L31" s="17" t="s">
        <v>433</v>
      </c>
      <c r="M31" s="18"/>
      <c r="N31" s="18"/>
      <c r="O31" s="18"/>
      <c r="P31" s="18"/>
      <c r="Q31" s="18"/>
      <c r="R31" s="18"/>
      <c r="S31" s="18"/>
      <c r="T31" s="40">
        <v>1310</v>
      </c>
      <c r="U31" s="41"/>
    </row>
    <row r="32" spans="1:21" ht="15.75" thickBot="1" x14ac:dyDescent="0.3">
      <c r="A32" s="19" t="s">
        <v>7</v>
      </c>
      <c r="B32" s="20"/>
      <c r="C32" s="20"/>
      <c r="D32" s="20"/>
      <c r="E32" s="20"/>
      <c r="F32" s="20"/>
      <c r="G32" s="20"/>
      <c r="H32" s="20"/>
      <c r="I32" s="42">
        <f>SUM(I22:I31)</f>
        <v>85258</v>
      </c>
      <c r="J32" s="43"/>
      <c r="L32" s="19" t="s">
        <v>7</v>
      </c>
      <c r="M32" s="20"/>
      <c r="N32" s="20"/>
      <c r="O32" s="20"/>
      <c r="P32" s="20"/>
      <c r="Q32" s="20"/>
      <c r="R32" s="20"/>
      <c r="S32" s="20"/>
      <c r="T32" s="42">
        <f>SUM(T22:T31)</f>
        <v>43972</v>
      </c>
      <c r="U32" s="43"/>
    </row>
    <row r="33" spans="1:21" x14ac:dyDescent="0.25">
      <c r="A33" s="2"/>
      <c r="B33" s="2"/>
      <c r="C33" s="2"/>
      <c r="D33" s="2"/>
      <c r="E33" s="2"/>
      <c r="F33" s="2"/>
      <c r="G33" s="2"/>
      <c r="H33" s="2"/>
      <c r="L33" s="2"/>
      <c r="M33" s="2"/>
      <c r="N33" s="2"/>
      <c r="O33" s="2"/>
      <c r="P33" s="2"/>
      <c r="Q33" s="2"/>
      <c r="R33" s="2"/>
      <c r="S33" s="2"/>
    </row>
    <row r="34" spans="1:21" ht="14.25" customHeight="1" x14ac:dyDescent="0.25">
      <c r="A34" s="21" t="s">
        <v>11</v>
      </c>
      <c r="B34" s="21"/>
      <c r="C34" s="21"/>
      <c r="D34" s="21"/>
      <c r="E34" s="21"/>
      <c r="F34" s="21"/>
      <c r="G34" s="21"/>
      <c r="H34" s="21"/>
      <c r="I34" s="22">
        <f>I10+I11+I13+I14-I16-I17</f>
        <v>13632.579999999993</v>
      </c>
      <c r="J34" s="23"/>
      <c r="L34" s="21" t="s">
        <v>11</v>
      </c>
      <c r="M34" s="21"/>
      <c r="N34" s="21"/>
      <c r="O34" s="21"/>
      <c r="P34" s="21"/>
      <c r="Q34" s="21"/>
      <c r="R34" s="21"/>
      <c r="S34" s="21"/>
      <c r="T34" s="22">
        <f>T10+T11+T13+T14-T16-T17</f>
        <v>39669.289999999994</v>
      </c>
      <c r="U34" s="23"/>
    </row>
    <row r="35" spans="1:21" ht="13.5" customHeight="1" thickBot="1" x14ac:dyDescent="0.3">
      <c r="A35" s="4"/>
      <c r="B35" s="4"/>
      <c r="C35" s="4"/>
      <c r="D35" s="4"/>
      <c r="E35" s="4"/>
      <c r="F35" s="4"/>
      <c r="G35" s="4"/>
      <c r="H35" s="4"/>
      <c r="I35" s="5"/>
      <c r="J35" s="7"/>
      <c r="L35" s="4"/>
      <c r="M35" s="4"/>
      <c r="N35" s="4"/>
      <c r="O35" s="4"/>
      <c r="P35" s="4"/>
      <c r="Q35" s="4"/>
      <c r="R35" s="4"/>
      <c r="S35" s="4"/>
      <c r="T35" s="5"/>
      <c r="U35" s="12"/>
    </row>
    <row r="36" spans="1:21" ht="36.75" customHeight="1" thickBot="1" x14ac:dyDescent="0.35">
      <c r="A36" s="13" t="s">
        <v>9</v>
      </c>
      <c r="B36" s="14"/>
      <c r="C36" s="14"/>
      <c r="D36" s="14"/>
      <c r="E36" s="14"/>
      <c r="F36" s="14"/>
      <c r="G36" s="14"/>
      <c r="H36" s="14"/>
      <c r="I36" s="52">
        <f>I8+I16+I17+I19-I32</f>
        <v>67610.179999999993</v>
      </c>
      <c r="J36" s="16"/>
      <c r="L36" s="13" t="s">
        <v>9</v>
      </c>
      <c r="M36" s="14"/>
      <c r="N36" s="14"/>
      <c r="O36" s="14"/>
      <c r="P36" s="14"/>
      <c r="Q36" s="14"/>
      <c r="R36" s="14"/>
      <c r="S36" s="14"/>
      <c r="T36" s="52">
        <f>T8+T16+T17+T19-T32</f>
        <v>130688.96999999997</v>
      </c>
      <c r="U36" s="16"/>
    </row>
  </sheetData>
  <mergeCells count="94">
    <mergeCell ref="L32:S32"/>
    <mergeCell ref="T32:U32"/>
    <mergeCell ref="L34:S34"/>
    <mergeCell ref="T34:U34"/>
    <mergeCell ref="L36:S36"/>
    <mergeCell ref="T36:U36"/>
    <mergeCell ref="L29:S29"/>
    <mergeCell ref="T29:U29"/>
    <mergeCell ref="L30:S30"/>
    <mergeCell ref="T30:U30"/>
    <mergeCell ref="L31:S31"/>
    <mergeCell ref="T31:U31"/>
    <mergeCell ref="L26:S26"/>
    <mergeCell ref="T26:U26"/>
    <mergeCell ref="L27:S27"/>
    <mergeCell ref="T27:U27"/>
    <mergeCell ref="L28:S28"/>
    <mergeCell ref="T28:U28"/>
    <mergeCell ref="L23:S23"/>
    <mergeCell ref="T23:U23"/>
    <mergeCell ref="L24:S24"/>
    <mergeCell ref="T24:U24"/>
    <mergeCell ref="L25:S25"/>
    <mergeCell ref="T25:U25"/>
    <mergeCell ref="L19:S19"/>
    <mergeCell ref="T19:U19"/>
    <mergeCell ref="L21:U21"/>
    <mergeCell ref="L22:S22"/>
    <mergeCell ref="T22:U22"/>
    <mergeCell ref="L14:S14"/>
    <mergeCell ref="T14:U14"/>
    <mergeCell ref="L16:S16"/>
    <mergeCell ref="T16:U16"/>
    <mergeCell ref="L17:S17"/>
    <mergeCell ref="T17:U17"/>
    <mergeCell ref="L10:S10"/>
    <mergeCell ref="T10:U10"/>
    <mergeCell ref="L11:S11"/>
    <mergeCell ref="T11:U11"/>
    <mergeCell ref="L13:S13"/>
    <mergeCell ref="T13:U13"/>
    <mergeCell ref="L1:U1"/>
    <mergeCell ref="L3:U3"/>
    <mergeCell ref="L4:U4"/>
    <mergeCell ref="L5:U5"/>
    <mergeCell ref="L8:S8"/>
    <mergeCell ref="T8:U8"/>
    <mergeCell ref="A34:H34"/>
    <mergeCell ref="I34:J34"/>
    <mergeCell ref="A36:H36"/>
    <mergeCell ref="I36:J36"/>
    <mergeCell ref="A30:H30"/>
    <mergeCell ref="I30:J30"/>
    <mergeCell ref="A31:H31"/>
    <mergeCell ref="I31:J31"/>
    <mergeCell ref="A32:H32"/>
    <mergeCell ref="I32:J32"/>
    <mergeCell ref="A27:H27"/>
    <mergeCell ref="I27:J27"/>
    <mergeCell ref="A28:H28"/>
    <mergeCell ref="I28:J28"/>
    <mergeCell ref="A29:H29"/>
    <mergeCell ref="I29:J29"/>
    <mergeCell ref="A24:H24"/>
    <mergeCell ref="I24:J24"/>
    <mergeCell ref="A25:H25"/>
    <mergeCell ref="I25:J25"/>
    <mergeCell ref="A26:H26"/>
    <mergeCell ref="I26:J26"/>
    <mergeCell ref="A23:H23"/>
    <mergeCell ref="I23:J23"/>
    <mergeCell ref="A14:H14"/>
    <mergeCell ref="I14:J14"/>
    <mergeCell ref="A16:H16"/>
    <mergeCell ref="I16:J16"/>
    <mergeCell ref="A17:H17"/>
    <mergeCell ref="I17:J17"/>
    <mergeCell ref="A19:H19"/>
    <mergeCell ref="I19:J19"/>
    <mergeCell ref="A21:J21"/>
    <mergeCell ref="A22:H22"/>
    <mergeCell ref="I22:J22"/>
    <mergeCell ref="A10:H10"/>
    <mergeCell ref="I10:J10"/>
    <mergeCell ref="A11:H11"/>
    <mergeCell ref="I11:J11"/>
    <mergeCell ref="A13:H13"/>
    <mergeCell ref="I13:J13"/>
    <mergeCell ref="A1:J1"/>
    <mergeCell ref="A3:J3"/>
    <mergeCell ref="A4:J4"/>
    <mergeCell ref="A5:J5"/>
    <mergeCell ref="A8:H8"/>
    <mergeCell ref="I8:J8"/>
  </mergeCells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61</vt:i4>
      </vt:variant>
    </vt:vector>
  </HeadingPairs>
  <TitlesOfParts>
    <vt:vector size="61" baseType="lpstr">
      <vt:lpstr>Гур 2</vt:lpstr>
      <vt:lpstr>Гур 3</vt:lpstr>
      <vt:lpstr>Гур 6</vt:lpstr>
      <vt:lpstr>Гур 8</vt:lpstr>
      <vt:lpstr>Гур 9</vt:lpstr>
      <vt:lpstr>Гур 14</vt:lpstr>
      <vt:lpstr>Гур 18</vt:lpstr>
      <vt:lpstr>Гур 19</vt:lpstr>
      <vt:lpstr>Гур 21</vt:lpstr>
      <vt:lpstr>Гур 22</vt:lpstr>
      <vt:lpstr>Гур 25</vt:lpstr>
      <vt:lpstr>Гур 27</vt:lpstr>
      <vt:lpstr>Гур 29</vt:lpstr>
      <vt:lpstr>Гур 30</vt:lpstr>
      <vt:lpstr>Гур 31</vt:lpstr>
      <vt:lpstr>Гур 34</vt:lpstr>
      <vt:lpstr>Гур 37</vt:lpstr>
      <vt:lpstr>Гур 38</vt:lpstr>
      <vt:lpstr>Гур 39</vt:lpstr>
      <vt:lpstr>Гур 40</vt:lpstr>
      <vt:lpstr>Гур 41</vt:lpstr>
      <vt:lpstr>Гур 42</vt:lpstr>
      <vt:lpstr>Гур 43</vt:lpstr>
      <vt:lpstr>Гур 44</vt:lpstr>
      <vt:lpstr>Кал 1</vt:lpstr>
      <vt:lpstr>Кал 2</vt:lpstr>
      <vt:lpstr>Кал 3</vt:lpstr>
      <vt:lpstr>Кал 8</vt:lpstr>
      <vt:lpstr>Жук 1</vt:lpstr>
      <vt:lpstr>Жук 2</vt:lpstr>
      <vt:lpstr>Жук 3</vt:lpstr>
      <vt:lpstr>Жук 4</vt:lpstr>
      <vt:lpstr>Мир 1</vt:lpstr>
      <vt:lpstr>Мир 2</vt:lpstr>
      <vt:lpstr>Мир 3</vt:lpstr>
      <vt:lpstr>Мир 4</vt:lpstr>
      <vt:lpstr>Мир 5</vt:lpstr>
      <vt:lpstr>Мир 6</vt:lpstr>
      <vt:lpstr>Мир 7</vt:lpstr>
      <vt:lpstr>Мир 8</vt:lpstr>
      <vt:lpstr>Мир 9</vt:lpstr>
      <vt:lpstr>Мир 10</vt:lpstr>
      <vt:lpstr>Мос 60</vt:lpstr>
      <vt:lpstr>Мос 66</vt:lpstr>
      <vt:lpstr>Мос 91</vt:lpstr>
      <vt:lpstr>Лес 3</vt:lpstr>
      <vt:lpstr>Лес 4</vt:lpstr>
      <vt:lpstr>Лес 5</vt:lpstr>
      <vt:lpstr>Тек 1</vt:lpstr>
      <vt:lpstr>Тек 2</vt:lpstr>
      <vt:lpstr>Тек 3</vt:lpstr>
      <vt:lpstr>Тек 4</vt:lpstr>
      <vt:lpstr>Тек 5</vt:lpstr>
      <vt:lpstr>Тек 6</vt:lpstr>
      <vt:lpstr>Тек 7</vt:lpstr>
      <vt:lpstr>Тек 8</vt:lpstr>
      <vt:lpstr>Тек 9</vt:lpstr>
      <vt:lpstr>Тек 11</vt:lpstr>
      <vt:lpstr>Тек 12</vt:lpstr>
      <vt:lpstr>Тек 13</vt:lpstr>
      <vt:lpstr>Тек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2023-03-14T14:00:33Z</cp:lastPrinted>
  <dcterms:created xsi:type="dcterms:W3CDTF">2022-01-19T07:21:21Z</dcterms:created>
  <dcterms:modified xsi:type="dcterms:W3CDTF">2023-03-14T14:01:07Z</dcterms:modified>
</cp:coreProperties>
</file>